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5440" windowHeight="15840" tabRatio="524"/>
  </bookViews>
  <sheets>
    <sheet name="заявка" sheetId="4" r:id="rId1"/>
  </sheets>
  <definedNames>
    <definedName name="_xlnm._FilterDatabase" localSheetId="0" hidden="1">заявка!$A$13:$Z$289</definedName>
    <definedName name="_xlnm.Print_Titles" localSheetId="0">заявка!$10:$12</definedName>
    <definedName name="_xlnm.Print_Area" localSheetId="0">заявка!$A$3:$Q$304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P100" i="4"/>
  <c r="Q100" s="1"/>
  <c r="N101" l="1"/>
  <c r="N289" s="1"/>
  <c r="O101"/>
  <c r="O289" s="1"/>
  <c r="P101"/>
  <c r="P289" s="1"/>
  <c r="F298" s="1"/>
  <c r="F293" s="1"/>
  <c r="Q101"/>
  <c r="Q289" s="1"/>
  <c r="F101"/>
  <c r="F289" s="1"/>
  <c r="H100"/>
  <c r="H101" s="1"/>
  <c r="H289" s="1"/>
  <c r="G101"/>
  <c r="G289" s="1"/>
  <c r="K100"/>
  <c r="K101" s="1"/>
  <c r="K289" s="1"/>
  <c r="J101" l="1"/>
  <c r="J289" s="1"/>
  <c r="L100"/>
  <c r="I100"/>
  <c r="I101" s="1"/>
  <c r="I289" s="1"/>
  <c r="M100" l="1"/>
  <c r="M101" s="1"/>
  <c r="M289" s="1"/>
  <c r="L101"/>
  <c r="L289" s="1"/>
  <c r="F296" s="1"/>
  <c r="R289" l="1"/>
  <c r="J283" l="1"/>
  <c r="J280"/>
  <c r="J264"/>
  <c r="J261"/>
  <c r="J245"/>
  <c r="J242"/>
  <c r="J226"/>
  <c r="J223"/>
  <c r="J191"/>
  <c r="J188"/>
  <c r="J172"/>
  <c r="J169"/>
  <c r="J153"/>
  <c r="J150"/>
  <c r="J134"/>
  <c r="J115"/>
  <c r="J112"/>
  <c r="J27"/>
  <c r="F29"/>
  <c r="F30"/>
  <c r="F28"/>
  <c r="J29" l="1"/>
  <c r="O29"/>
  <c r="U30" l="1"/>
  <c r="AA10" l="1"/>
  <c r="J24" l="1"/>
  <c r="W287" l="1"/>
  <c r="J287"/>
  <c r="F287"/>
  <c r="W286"/>
  <c r="J286"/>
  <c r="F286"/>
  <c r="W285"/>
  <c r="J285"/>
  <c r="F285"/>
  <c r="W284"/>
  <c r="J284"/>
  <c r="F284"/>
  <c r="W283"/>
  <c r="W282"/>
  <c r="J282"/>
  <c r="F282"/>
  <c r="W281"/>
  <c r="J281"/>
  <c r="F281"/>
  <c r="W280"/>
  <c r="N280"/>
  <c r="N288" s="1"/>
  <c r="W279"/>
  <c r="J279"/>
  <c r="F279"/>
  <c r="W278"/>
  <c r="J278"/>
  <c r="F278"/>
  <c r="W277"/>
  <c r="J277"/>
  <c r="F277"/>
  <c r="W276"/>
  <c r="J276"/>
  <c r="F276"/>
  <c r="W275"/>
  <c r="J275"/>
  <c r="F275"/>
  <c r="W274"/>
  <c r="J274"/>
  <c r="F274"/>
  <c r="W273"/>
  <c r="J273"/>
  <c r="F273"/>
  <c r="W272"/>
  <c r="J272"/>
  <c r="F272"/>
  <c r="W271"/>
  <c r="J271"/>
  <c r="F271"/>
  <c r="W270"/>
  <c r="W288" s="1"/>
  <c r="J270"/>
  <c r="F270"/>
  <c r="W268"/>
  <c r="J268"/>
  <c r="F268"/>
  <c r="W267"/>
  <c r="J267"/>
  <c r="F267"/>
  <c r="W266"/>
  <c r="J266"/>
  <c r="F266"/>
  <c r="W265"/>
  <c r="J265"/>
  <c r="F265"/>
  <c r="W264"/>
  <c r="W263"/>
  <c r="J263"/>
  <c r="F263"/>
  <c r="W262"/>
  <c r="J262"/>
  <c r="F262"/>
  <c r="W261"/>
  <c r="N261"/>
  <c r="N269" s="1"/>
  <c r="W260"/>
  <c r="J260"/>
  <c r="F260"/>
  <c r="W259"/>
  <c r="J259"/>
  <c r="F259"/>
  <c r="W258"/>
  <c r="J258"/>
  <c r="F258"/>
  <c r="W257"/>
  <c r="J257"/>
  <c r="F257"/>
  <c r="W256"/>
  <c r="J256"/>
  <c r="F256"/>
  <c r="W255"/>
  <c r="J255"/>
  <c r="F255"/>
  <c r="W254"/>
  <c r="J254"/>
  <c r="F254"/>
  <c r="W253"/>
  <c r="J253"/>
  <c r="F253"/>
  <c r="W252"/>
  <c r="J252"/>
  <c r="F252"/>
  <c r="W251"/>
  <c r="W269" s="1"/>
  <c r="J251"/>
  <c r="F251"/>
  <c r="W249"/>
  <c r="J249"/>
  <c r="F249"/>
  <c r="W248"/>
  <c r="J248"/>
  <c r="F248"/>
  <c r="W247"/>
  <c r="J247"/>
  <c r="F247"/>
  <c r="W246"/>
  <c r="J246"/>
  <c r="F246"/>
  <c r="W245"/>
  <c r="W244"/>
  <c r="J244"/>
  <c r="F244"/>
  <c r="W243"/>
  <c r="J243"/>
  <c r="F243"/>
  <c r="W242"/>
  <c r="N242"/>
  <c r="N250" s="1"/>
  <c r="W241"/>
  <c r="J241"/>
  <c r="F241"/>
  <c r="W240"/>
  <c r="J240"/>
  <c r="F240"/>
  <c r="W239"/>
  <c r="J239"/>
  <c r="F239"/>
  <c r="W238"/>
  <c r="J238"/>
  <c r="F238"/>
  <c r="W237"/>
  <c r="J237"/>
  <c r="F237"/>
  <c r="W236"/>
  <c r="J236"/>
  <c r="F236"/>
  <c r="W235"/>
  <c r="J235"/>
  <c r="F235"/>
  <c r="W234"/>
  <c r="J234"/>
  <c r="F234"/>
  <c r="W233"/>
  <c r="J233"/>
  <c r="F233"/>
  <c r="W232"/>
  <c r="W250" s="1"/>
  <c r="J232"/>
  <c r="F232"/>
  <c r="W230"/>
  <c r="J230"/>
  <c r="F230"/>
  <c r="W229"/>
  <c r="J229"/>
  <c r="F229"/>
  <c r="W228"/>
  <c r="J228"/>
  <c r="F228"/>
  <c r="W227"/>
  <c r="J227"/>
  <c r="F227"/>
  <c r="W226"/>
  <c r="W225"/>
  <c r="J225"/>
  <c r="F225"/>
  <c r="W224"/>
  <c r="J224"/>
  <c r="F224"/>
  <c r="W223"/>
  <c r="N223"/>
  <c r="W222"/>
  <c r="J222"/>
  <c r="F222"/>
  <c r="W221"/>
  <c r="J221"/>
  <c r="F221"/>
  <c r="W220"/>
  <c r="J220"/>
  <c r="F220"/>
  <c r="W219"/>
  <c r="J219"/>
  <c r="F219"/>
  <c r="W218"/>
  <c r="J218"/>
  <c r="F218"/>
  <c r="W217"/>
  <c r="J217"/>
  <c r="F217"/>
  <c r="W216"/>
  <c r="J216"/>
  <c r="F216"/>
  <c r="W215"/>
  <c r="J215"/>
  <c r="F215"/>
  <c r="W214"/>
  <c r="J214"/>
  <c r="F214"/>
  <c r="W213"/>
  <c r="W231" s="1"/>
  <c r="J213"/>
  <c r="F213"/>
  <c r="W212"/>
  <c r="J212"/>
  <c r="F212"/>
  <c r="W211"/>
  <c r="J211"/>
  <c r="F211"/>
  <c r="W210"/>
  <c r="J210"/>
  <c r="F210"/>
  <c r="W209"/>
  <c r="J209"/>
  <c r="F209"/>
  <c r="W208"/>
  <c r="J208"/>
  <c r="F208"/>
  <c r="W207"/>
  <c r="J207"/>
  <c r="F207"/>
  <c r="W206"/>
  <c r="J206"/>
  <c r="F206"/>
  <c r="W205"/>
  <c r="J205"/>
  <c r="F205"/>
  <c r="W204"/>
  <c r="J204"/>
  <c r="F204"/>
  <c r="W203"/>
  <c r="J203"/>
  <c r="F203"/>
  <c r="W202"/>
  <c r="J202"/>
  <c r="F202"/>
  <c r="W201"/>
  <c r="J201"/>
  <c r="F201"/>
  <c r="W200"/>
  <c r="J200"/>
  <c r="F200"/>
  <c r="W199"/>
  <c r="J199"/>
  <c r="F199"/>
  <c r="W198"/>
  <c r="J198"/>
  <c r="F198"/>
  <c r="W197"/>
  <c r="J197"/>
  <c r="F197"/>
  <c r="W195"/>
  <c r="J195"/>
  <c r="F195"/>
  <c r="W194"/>
  <c r="J194"/>
  <c r="F194"/>
  <c r="W193"/>
  <c r="J193"/>
  <c r="F193"/>
  <c r="W192"/>
  <c r="J192"/>
  <c r="F192"/>
  <c r="W191"/>
  <c r="W190"/>
  <c r="J190"/>
  <c r="F190"/>
  <c r="W189"/>
  <c r="J189"/>
  <c r="F189"/>
  <c r="W188"/>
  <c r="N188"/>
  <c r="W187"/>
  <c r="J187"/>
  <c r="F187"/>
  <c r="W186"/>
  <c r="J186"/>
  <c r="F186"/>
  <c r="W185"/>
  <c r="J185"/>
  <c r="F185"/>
  <c r="W184"/>
  <c r="J184"/>
  <c r="F184"/>
  <c r="W183"/>
  <c r="J183"/>
  <c r="F183"/>
  <c r="W182"/>
  <c r="J182"/>
  <c r="F182"/>
  <c r="W181"/>
  <c r="J181"/>
  <c r="F181"/>
  <c r="W180"/>
  <c r="J180"/>
  <c r="F180"/>
  <c r="W179"/>
  <c r="J179"/>
  <c r="F179"/>
  <c r="W178"/>
  <c r="W196" s="1"/>
  <c r="J178"/>
  <c r="F178"/>
  <c r="W176"/>
  <c r="J176"/>
  <c r="F176"/>
  <c r="W175"/>
  <c r="J175"/>
  <c r="F175"/>
  <c r="W174"/>
  <c r="J174"/>
  <c r="F174"/>
  <c r="W173"/>
  <c r="J173"/>
  <c r="F173"/>
  <c r="W172"/>
  <c r="W171"/>
  <c r="J171"/>
  <c r="F171"/>
  <c r="W170"/>
  <c r="J170"/>
  <c r="F170"/>
  <c r="W169"/>
  <c r="N169"/>
  <c r="W168"/>
  <c r="J168"/>
  <c r="F168"/>
  <c r="W167"/>
  <c r="J167"/>
  <c r="F167"/>
  <c r="W166"/>
  <c r="J166"/>
  <c r="F166"/>
  <c r="W165"/>
  <c r="J165"/>
  <c r="F165"/>
  <c r="W164"/>
  <c r="J164"/>
  <c r="F164"/>
  <c r="W163"/>
  <c r="J163"/>
  <c r="F163"/>
  <c r="W162"/>
  <c r="J162"/>
  <c r="F162"/>
  <c r="W161"/>
  <c r="J161"/>
  <c r="F161"/>
  <c r="W160"/>
  <c r="J160"/>
  <c r="F160"/>
  <c r="W159"/>
  <c r="W177" s="1"/>
  <c r="J159"/>
  <c r="F159"/>
  <c r="W157"/>
  <c r="J157"/>
  <c r="F157"/>
  <c r="W156"/>
  <c r="J156"/>
  <c r="F156"/>
  <c r="W155"/>
  <c r="J155"/>
  <c r="F155"/>
  <c r="W154"/>
  <c r="J154"/>
  <c r="F154"/>
  <c r="W153"/>
  <c r="W152"/>
  <c r="J152"/>
  <c r="F152"/>
  <c r="W151"/>
  <c r="J151"/>
  <c r="F151"/>
  <c r="W150"/>
  <c r="N150"/>
  <c r="W149"/>
  <c r="J149"/>
  <c r="F149"/>
  <c r="W148"/>
  <c r="J148"/>
  <c r="F148"/>
  <c r="W147"/>
  <c r="J147"/>
  <c r="F147"/>
  <c r="W146"/>
  <c r="J146"/>
  <c r="F146"/>
  <c r="W145"/>
  <c r="J145"/>
  <c r="F145"/>
  <c r="W144"/>
  <c r="J144"/>
  <c r="F144"/>
  <c r="W143"/>
  <c r="J143"/>
  <c r="F143"/>
  <c r="W142"/>
  <c r="J142"/>
  <c r="F142"/>
  <c r="W141"/>
  <c r="J141"/>
  <c r="F141"/>
  <c r="W140"/>
  <c r="W158" s="1"/>
  <c r="J140"/>
  <c r="F140"/>
  <c r="W138"/>
  <c r="J138"/>
  <c r="F138"/>
  <c r="W137"/>
  <c r="J137"/>
  <c r="F137"/>
  <c r="W136"/>
  <c r="J136"/>
  <c r="F136"/>
  <c r="W135"/>
  <c r="J135"/>
  <c r="F135"/>
  <c r="W134"/>
  <c r="W133"/>
  <c r="J133"/>
  <c r="F133"/>
  <c r="W132"/>
  <c r="J132"/>
  <c r="F132"/>
  <c r="W131"/>
  <c r="N131"/>
  <c r="J131"/>
  <c r="F131"/>
  <c r="W130"/>
  <c r="J130"/>
  <c r="F130"/>
  <c r="W129"/>
  <c r="J129"/>
  <c r="F129"/>
  <c r="W128"/>
  <c r="J128"/>
  <c r="F128"/>
  <c r="W127"/>
  <c r="J127"/>
  <c r="F127"/>
  <c r="W126"/>
  <c r="J126"/>
  <c r="F126"/>
  <c r="W125"/>
  <c r="J125"/>
  <c r="F125"/>
  <c r="W124"/>
  <c r="J124"/>
  <c r="F124"/>
  <c r="W123"/>
  <c r="J123"/>
  <c r="F123"/>
  <c r="W122"/>
  <c r="J122"/>
  <c r="F122"/>
  <c r="W121"/>
  <c r="W139" s="1"/>
  <c r="J121"/>
  <c r="F121"/>
  <c r="W119"/>
  <c r="J119"/>
  <c r="F119"/>
  <c r="W118"/>
  <c r="J118"/>
  <c r="F118"/>
  <c r="W117"/>
  <c r="J117"/>
  <c r="F117"/>
  <c r="W116"/>
  <c r="J116"/>
  <c r="F116"/>
  <c r="W115"/>
  <c r="W114"/>
  <c r="J114"/>
  <c r="F114"/>
  <c r="W113"/>
  <c r="J113"/>
  <c r="F113"/>
  <c r="W112"/>
  <c r="N112"/>
  <c r="W111"/>
  <c r="J111"/>
  <c r="F111"/>
  <c r="W110"/>
  <c r="J110"/>
  <c r="F110"/>
  <c r="W109"/>
  <c r="J109"/>
  <c r="F109"/>
  <c r="W108"/>
  <c r="J108"/>
  <c r="F108"/>
  <c r="W107"/>
  <c r="J107"/>
  <c r="F107"/>
  <c r="W106"/>
  <c r="J106"/>
  <c r="F106"/>
  <c r="W105"/>
  <c r="J105"/>
  <c r="F105"/>
  <c r="W104"/>
  <c r="J104"/>
  <c r="F104"/>
  <c r="W103"/>
  <c r="J103"/>
  <c r="F103"/>
  <c r="W102"/>
  <c r="W120" s="1"/>
  <c r="J102"/>
  <c r="F102"/>
  <c r="W99"/>
  <c r="J99"/>
  <c r="F99"/>
  <c r="W98"/>
  <c r="J98"/>
  <c r="F98"/>
  <c r="W97"/>
  <c r="J97"/>
  <c r="F97"/>
  <c r="W96"/>
  <c r="J96"/>
  <c r="F96"/>
  <c r="W95"/>
  <c r="J95"/>
  <c r="F95"/>
  <c r="W94"/>
  <c r="J94"/>
  <c r="F94"/>
  <c r="W93"/>
  <c r="J93"/>
  <c r="F93"/>
  <c r="W92"/>
  <c r="J92"/>
  <c r="F92"/>
  <c r="W91"/>
  <c r="J91"/>
  <c r="F91"/>
  <c r="W90"/>
  <c r="J90"/>
  <c r="F90"/>
  <c r="W89"/>
  <c r="J89"/>
  <c r="F89"/>
  <c r="W88"/>
  <c r="J88"/>
  <c r="F88"/>
  <c r="W87"/>
  <c r="J87"/>
  <c r="F87"/>
  <c r="W86"/>
  <c r="J86"/>
  <c r="F86"/>
  <c r="W85"/>
  <c r="J85"/>
  <c r="F85"/>
  <c r="W84"/>
  <c r="W101" s="1"/>
  <c r="J84"/>
  <c r="F84"/>
  <c r="W83"/>
  <c r="J83"/>
  <c r="F83"/>
  <c r="W82"/>
  <c r="J82"/>
  <c r="F82"/>
  <c r="W81"/>
  <c r="J81"/>
  <c r="F81"/>
  <c r="W80"/>
  <c r="J80"/>
  <c r="F80"/>
  <c r="W79"/>
  <c r="J79"/>
  <c r="F79"/>
  <c r="W78"/>
  <c r="J78"/>
  <c r="F78"/>
  <c r="W77"/>
  <c r="N77"/>
  <c r="J77"/>
  <c r="F77"/>
  <c r="W76"/>
  <c r="J76"/>
  <c r="F76"/>
  <c r="W75"/>
  <c r="J75"/>
  <c r="F75"/>
  <c r="W74"/>
  <c r="J74"/>
  <c r="F74"/>
  <c r="W73"/>
  <c r="J73"/>
  <c r="F73"/>
  <c r="W72"/>
  <c r="J72"/>
  <c r="F72"/>
  <c r="W71"/>
  <c r="J71"/>
  <c r="F71"/>
  <c r="W70"/>
  <c r="J70"/>
  <c r="F70"/>
  <c r="W69"/>
  <c r="J69"/>
  <c r="F69"/>
  <c r="W68"/>
  <c r="J68"/>
  <c r="F68"/>
  <c r="W67"/>
  <c r="J67"/>
  <c r="F67"/>
  <c r="U15"/>
  <c r="U16" s="1"/>
  <c r="U17" s="1"/>
  <c r="U18" s="1"/>
  <c r="U19" s="1"/>
  <c r="U20" s="1"/>
  <c r="U21" s="1"/>
  <c r="U22" s="1"/>
  <c r="U23" s="1"/>
  <c r="T15"/>
  <c r="T16" s="1"/>
  <c r="T17" s="1"/>
  <c r="T18" s="1"/>
  <c r="T19" s="1"/>
  <c r="T20" s="1"/>
  <c r="T21" s="1"/>
  <c r="T22" s="1"/>
  <c r="T23" s="1"/>
  <c r="T24" s="1"/>
  <c r="A102"/>
  <c r="A121" s="1"/>
  <c r="A140" s="1"/>
  <c r="A159" s="1"/>
  <c r="A178" s="1"/>
  <c r="A213" s="1"/>
  <c r="A232" s="1"/>
  <c r="A251" s="1"/>
  <c r="A270" s="1"/>
  <c r="W66"/>
  <c r="J66"/>
  <c r="F66"/>
  <c r="W65"/>
  <c r="J65"/>
  <c r="F65"/>
  <c r="W64"/>
  <c r="J64"/>
  <c r="F64"/>
  <c r="W63"/>
  <c r="J63"/>
  <c r="F63"/>
  <c r="W62"/>
  <c r="J62"/>
  <c r="F62"/>
  <c r="W61"/>
  <c r="J61"/>
  <c r="F61"/>
  <c r="W60"/>
  <c r="N60"/>
  <c r="J60"/>
  <c r="F60"/>
  <c r="W59"/>
  <c r="J59"/>
  <c r="F59"/>
  <c r="W58"/>
  <c r="J58"/>
  <c r="F58"/>
  <c r="W57"/>
  <c r="J57"/>
  <c r="F57"/>
  <c r="W56"/>
  <c r="J56"/>
  <c r="F56"/>
  <c r="W55"/>
  <c r="J55"/>
  <c r="F55"/>
  <c r="W54"/>
  <c r="J54"/>
  <c r="F54"/>
  <c r="W53"/>
  <c r="J53"/>
  <c r="F53"/>
  <c r="W52"/>
  <c r="J52"/>
  <c r="F52"/>
  <c r="W51"/>
  <c r="J51"/>
  <c r="F51"/>
  <c r="W50"/>
  <c r="J50"/>
  <c r="F50"/>
  <c r="W49"/>
  <c r="J49"/>
  <c r="F49"/>
  <c r="W48"/>
  <c r="J48"/>
  <c r="W47"/>
  <c r="W46"/>
  <c r="J46"/>
  <c r="F46"/>
  <c r="W45"/>
  <c r="J45"/>
  <c r="F45"/>
  <c r="W44"/>
  <c r="J44"/>
  <c r="F44"/>
  <c r="W43"/>
  <c r="J43"/>
  <c r="W42"/>
  <c r="J42"/>
  <c r="F42"/>
  <c r="W41"/>
  <c r="J41"/>
  <c r="F41"/>
  <c r="W40"/>
  <c r="J40"/>
  <c r="F40"/>
  <c r="W39"/>
  <c r="J39"/>
  <c r="F39"/>
  <c r="W38"/>
  <c r="J38"/>
  <c r="F38"/>
  <c r="W37"/>
  <c r="J37"/>
  <c r="F37"/>
  <c r="W36"/>
  <c r="J36"/>
  <c r="F36"/>
  <c r="W35"/>
  <c r="J35"/>
  <c r="F35"/>
  <c r="W34"/>
  <c r="J34"/>
  <c r="F34"/>
  <c r="W33"/>
  <c r="J33"/>
  <c r="F33"/>
  <c r="T25" l="1"/>
  <c r="T26" s="1"/>
  <c r="T28" s="1"/>
  <c r="T30" s="1"/>
  <c r="T31" s="1"/>
  <c r="T32" s="1"/>
  <c r="T33" s="1"/>
  <c r="G33" s="1"/>
  <c r="K24"/>
  <c r="U25"/>
  <c r="U26" s="1"/>
  <c r="U28" s="1"/>
  <c r="L24"/>
  <c r="J250"/>
  <c r="F250"/>
  <c r="J288"/>
  <c r="F288"/>
  <c r="F269"/>
  <c r="J269"/>
  <c r="N231"/>
  <c r="J231"/>
  <c r="F231"/>
  <c r="F196"/>
  <c r="J196"/>
  <c r="N196"/>
  <c r="J177"/>
  <c r="N177"/>
  <c r="F177"/>
  <c r="J158"/>
  <c r="F158"/>
  <c r="N158"/>
  <c r="J139"/>
  <c r="F139"/>
  <c r="N139"/>
  <c r="F120"/>
  <c r="N120"/>
  <c r="J120"/>
  <c r="T34" l="1"/>
  <c r="K34" s="1"/>
  <c r="O33"/>
  <c r="K33"/>
  <c r="M24"/>
  <c r="G34"/>
  <c r="F31"/>
  <c r="G31" s="1"/>
  <c r="J31"/>
  <c r="O31"/>
  <c r="W31"/>
  <c r="W30"/>
  <c r="O14"/>
  <c r="P14"/>
  <c r="J14"/>
  <c r="K14" s="1"/>
  <c r="F14"/>
  <c r="G14" s="1"/>
  <c r="K29"/>
  <c r="J15"/>
  <c r="K15" s="1"/>
  <c r="F15"/>
  <c r="G15" s="1"/>
  <c r="O30"/>
  <c r="J30"/>
  <c r="G29"/>
  <c r="P28"/>
  <c r="O28"/>
  <c r="J28"/>
  <c r="L28" s="1"/>
  <c r="H28"/>
  <c r="W27"/>
  <c r="G27"/>
  <c r="P27"/>
  <c r="O27"/>
  <c r="P26"/>
  <c r="O26"/>
  <c r="J26"/>
  <c r="L26" s="1"/>
  <c r="F26"/>
  <c r="H26" s="1"/>
  <c r="W25"/>
  <c r="P25"/>
  <c r="O25"/>
  <c r="J25"/>
  <c r="K25" s="1"/>
  <c r="F25"/>
  <c r="G25" s="1"/>
  <c r="N32"/>
  <c r="W23"/>
  <c r="P23"/>
  <c r="O23"/>
  <c r="J23"/>
  <c r="K23" s="1"/>
  <c r="F23"/>
  <c r="G23" s="1"/>
  <c r="P22"/>
  <c r="O22"/>
  <c r="J22"/>
  <c r="K22" s="1"/>
  <c r="F22"/>
  <c r="G22" s="1"/>
  <c r="P21"/>
  <c r="O21"/>
  <c r="J21"/>
  <c r="K21" s="1"/>
  <c r="F21"/>
  <c r="H21" s="1"/>
  <c r="P20"/>
  <c r="O20"/>
  <c r="J20"/>
  <c r="L20" s="1"/>
  <c r="F20"/>
  <c r="G20" s="1"/>
  <c r="P19"/>
  <c r="O19"/>
  <c r="J19"/>
  <c r="K19" s="1"/>
  <c r="F19"/>
  <c r="H19" s="1"/>
  <c r="P18"/>
  <c r="O18"/>
  <c r="J18"/>
  <c r="L18" s="1"/>
  <c r="F18"/>
  <c r="H18" s="1"/>
  <c r="P17"/>
  <c r="O17"/>
  <c r="J17"/>
  <c r="L17" s="1"/>
  <c r="F17"/>
  <c r="H17" s="1"/>
  <c r="W16"/>
  <c r="P16"/>
  <c r="O16"/>
  <c r="J16"/>
  <c r="K16" s="1"/>
  <c r="F16"/>
  <c r="H16" s="1"/>
  <c r="W15"/>
  <c r="P15"/>
  <c r="O15"/>
  <c r="L27"/>
  <c r="W24"/>
  <c r="W28"/>
  <c r="G24"/>
  <c r="W26"/>
  <c r="W22"/>
  <c r="W21"/>
  <c r="W18"/>
  <c r="W17"/>
  <c r="W14"/>
  <c r="W32" s="1"/>
  <c r="W29"/>
  <c r="W20"/>
  <c r="W19"/>
  <c r="H24"/>
  <c r="G30"/>
  <c r="O34" l="1"/>
  <c r="T35"/>
  <c r="O35" s="1"/>
  <c r="AB33"/>
  <c r="L29"/>
  <c r="M29" s="1"/>
  <c r="U31"/>
  <c r="U32" s="1"/>
  <c r="H30"/>
  <c r="I30" s="1"/>
  <c r="P30"/>
  <c r="Q30" s="1"/>
  <c r="H23"/>
  <c r="I23" s="1"/>
  <c r="L30"/>
  <c r="P29"/>
  <c r="H14"/>
  <c r="I14" s="1"/>
  <c r="K30"/>
  <c r="L16"/>
  <c r="M16" s="1"/>
  <c r="L19"/>
  <c r="M19" s="1"/>
  <c r="H20"/>
  <c r="I20" s="1"/>
  <c r="L22"/>
  <c r="M22" s="1"/>
  <c r="G16"/>
  <c r="I16" s="1"/>
  <c r="K17"/>
  <c r="M17" s="1"/>
  <c r="G18"/>
  <c r="I18" s="1"/>
  <c r="L21"/>
  <c r="M21" s="1"/>
  <c r="H22"/>
  <c r="I22" s="1"/>
  <c r="K28"/>
  <c r="AB28" s="1"/>
  <c r="K27"/>
  <c r="AB27" s="1"/>
  <c r="K26"/>
  <c r="M26" s="1"/>
  <c r="Q15"/>
  <c r="Q20"/>
  <c r="I24"/>
  <c r="G21"/>
  <c r="I21" s="1"/>
  <c r="H15"/>
  <c r="I15" s="1"/>
  <c r="L15"/>
  <c r="M15" s="1"/>
  <c r="H29"/>
  <c r="I29" s="1"/>
  <c r="L14"/>
  <c r="AC14" s="1"/>
  <c r="AB15"/>
  <c r="G28"/>
  <c r="I28" s="1"/>
  <c r="K18"/>
  <c r="AB18" s="1"/>
  <c r="F32"/>
  <c r="AC17"/>
  <c r="AB23"/>
  <c r="H25"/>
  <c r="I25" s="1"/>
  <c r="AC27"/>
  <c r="AC28"/>
  <c r="K31"/>
  <c r="AB31" s="1"/>
  <c r="Q16"/>
  <c r="Q19"/>
  <c r="Q25"/>
  <c r="AC26"/>
  <c r="AB29"/>
  <c r="AB14"/>
  <c r="AB34"/>
  <c r="Q23"/>
  <c r="AB16"/>
  <c r="AC18"/>
  <c r="AB19"/>
  <c r="AC20"/>
  <c r="Q21"/>
  <c r="AB21"/>
  <c r="AB22"/>
  <c r="AB25"/>
  <c r="Q28"/>
  <c r="Q14"/>
  <c r="Q17"/>
  <c r="Q18"/>
  <c r="Q26"/>
  <c r="Q22"/>
  <c r="Q27"/>
  <c r="G26"/>
  <c r="I26" s="1"/>
  <c r="P24"/>
  <c r="L23"/>
  <c r="M23" s="1"/>
  <c r="O24"/>
  <c r="G19"/>
  <c r="I19" s="1"/>
  <c r="L25"/>
  <c r="M25" s="1"/>
  <c r="H27"/>
  <c r="K20"/>
  <c r="G17"/>
  <c r="J32"/>
  <c r="K35" l="1"/>
  <c r="AB35" s="1"/>
  <c r="T36"/>
  <c r="K36" s="1"/>
  <c r="M30"/>
  <c r="AD30" s="1"/>
  <c r="L31"/>
  <c r="M31" s="1"/>
  <c r="G35"/>
  <c r="AC29"/>
  <c r="AB30"/>
  <c r="H31"/>
  <c r="I31" s="1"/>
  <c r="AB17"/>
  <c r="Q29"/>
  <c r="AD29" s="1"/>
  <c r="AC30"/>
  <c r="M27"/>
  <c r="AD27" s="1"/>
  <c r="P31"/>
  <c r="P32" s="1"/>
  <c r="AD15"/>
  <c r="AC22"/>
  <c r="AC21"/>
  <c r="AC16"/>
  <c r="AB26"/>
  <c r="AC19"/>
  <c r="M28"/>
  <c r="AD28" s="1"/>
  <c r="AD19"/>
  <c r="G32"/>
  <c r="AD22"/>
  <c r="AC15"/>
  <c r="K32"/>
  <c r="M18"/>
  <c r="AD18" s="1"/>
  <c r="M20"/>
  <c r="AD20" s="1"/>
  <c r="M14"/>
  <c r="AD14" s="1"/>
  <c r="AD17"/>
  <c r="AD16"/>
  <c r="AD21"/>
  <c r="AD23"/>
  <c r="AD25"/>
  <c r="O32"/>
  <c r="AB24"/>
  <c r="AC24"/>
  <c r="AD26"/>
  <c r="AC23"/>
  <c r="AC25"/>
  <c r="AB20"/>
  <c r="I27"/>
  <c r="Q24"/>
  <c r="I17"/>
  <c r="T37" l="1"/>
  <c r="O37" s="1"/>
  <c r="L32"/>
  <c r="AC32" s="1"/>
  <c r="G36"/>
  <c r="O36"/>
  <c r="AB36" s="1"/>
  <c r="H32"/>
  <c r="Q31"/>
  <c r="AD31" s="1"/>
  <c r="AC31"/>
  <c r="AB32"/>
  <c r="M32"/>
  <c r="I32"/>
  <c r="AD24"/>
  <c r="T38"/>
  <c r="G37" l="1"/>
  <c r="K37"/>
  <c r="AB37" s="1"/>
  <c r="Q32"/>
  <c r="AD32" s="1"/>
  <c r="O38"/>
  <c r="T39"/>
  <c r="K38"/>
  <c r="G38"/>
  <c r="AB38" l="1"/>
  <c r="T40"/>
  <c r="O39"/>
  <c r="K39"/>
  <c r="G39"/>
  <c r="AB39" l="1"/>
  <c r="O40"/>
  <c r="T41"/>
  <c r="G40"/>
  <c r="K40"/>
  <c r="AB40" l="1"/>
  <c r="T42"/>
  <c r="O41"/>
  <c r="G41"/>
  <c r="K41"/>
  <c r="AB41" l="1"/>
  <c r="O42"/>
  <c r="T43"/>
  <c r="G43" s="1"/>
  <c r="K42"/>
  <c r="G42"/>
  <c r="AB42" l="1"/>
  <c r="T44"/>
  <c r="K43"/>
  <c r="O43"/>
  <c r="AB43" l="1"/>
  <c r="O44"/>
  <c r="G44"/>
  <c r="T45"/>
  <c r="K44"/>
  <c r="AB44" l="1"/>
  <c r="G45"/>
  <c r="K45"/>
  <c r="O45"/>
  <c r="AB45" l="1"/>
  <c r="T46"/>
  <c r="T47" l="1"/>
  <c r="O46"/>
  <c r="G46"/>
  <c r="K46"/>
  <c r="AB46" l="1"/>
  <c r="T48"/>
  <c r="AB47" l="1"/>
  <c r="T49"/>
  <c r="K48"/>
  <c r="O48"/>
  <c r="AB48" l="1"/>
  <c r="K49"/>
  <c r="O49"/>
  <c r="T50"/>
  <c r="G49"/>
  <c r="AB49" l="1"/>
  <c r="K50"/>
  <c r="G50"/>
  <c r="O50"/>
  <c r="T51"/>
  <c r="AB50" l="1"/>
  <c r="T52"/>
  <c r="O51"/>
  <c r="K51"/>
  <c r="G51"/>
  <c r="AB51" l="1"/>
  <c r="G52"/>
  <c r="O52"/>
  <c r="K52"/>
  <c r="T53"/>
  <c r="AB52" l="1"/>
  <c r="T54"/>
  <c r="G53"/>
  <c r="K53"/>
  <c r="O53"/>
  <c r="AB53" l="1"/>
  <c r="K54"/>
  <c r="G54"/>
  <c r="O54"/>
  <c r="T55"/>
  <c r="AB54" l="1"/>
  <c r="T56"/>
  <c r="O55"/>
  <c r="K55"/>
  <c r="G55"/>
  <c r="AB55" l="1"/>
  <c r="G56"/>
  <c r="O56"/>
  <c r="K56"/>
  <c r="T57"/>
  <c r="AB56" l="1"/>
  <c r="T58"/>
  <c r="G57"/>
  <c r="K57"/>
  <c r="O57"/>
  <c r="AB57" l="1"/>
  <c r="K58"/>
  <c r="G58"/>
  <c r="T59"/>
  <c r="O58"/>
  <c r="AB58" l="1"/>
  <c r="T60"/>
  <c r="O59"/>
  <c r="K59"/>
  <c r="G59"/>
  <c r="AB59" l="1"/>
  <c r="O60"/>
  <c r="G60"/>
  <c r="K60"/>
  <c r="T61"/>
  <c r="AB60" l="1"/>
  <c r="T62"/>
  <c r="O61"/>
  <c r="G61"/>
  <c r="K61"/>
  <c r="AB61" l="1"/>
  <c r="O62"/>
  <c r="K62"/>
  <c r="G62"/>
  <c r="AB62" l="1"/>
  <c r="T63"/>
  <c r="O63" l="1"/>
  <c r="T64"/>
  <c r="K63"/>
  <c r="G63"/>
  <c r="AB63" l="1"/>
  <c r="T65"/>
  <c r="O64"/>
  <c r="K64"/>
  <c r="G64"/>
  <c r="AB64" l="1"/>
  <c r="O65"/>
  <c r="T66"/>
  <c r="K65"/>
  <c r="G65"/>
  <c r="AB65" l="1"/>
  <c r="T67"/>
  <c r="O66"/>
  <c r="G66"/>
  <c r="K66"/>
  <c r="O67" l="1"/>
  <c r="T68"/>
  <c r="G67"/>
  <c r="K67"/>
  <c r="AB66"/>
  <c r="AB67" l="1"/>
  <c r="T69"/>
  <c r="O68"/>
  <c r="G68"/>
  <c r="K68"/>
  <c r="AB68" l="1"/>
  <c r="T70"/>
  <c r="O69"/>
  <c r="K69"/>
  <c r="G69"/>
  <c r="O70" l="1"/>
  <c r="K70"/>
  <c r="G70"/>
  <c r="T71"/>
  <c r="AB69"/>
  <c r="AB70" l="1"/>
  <c r="T72"/>
  <c r="K71"/>
  <c r="O71"/>
  <c r="G71"/>
  <c r="AB71" l="1"/>
  <c r="T73"/>
  <c r="K72"/>
  <c r="O72"/>
  <c r="G72"/>
  <c r="AB72" l="1"/>
  <c r="T74"/>
  <c r="K73"/>
  <c r="O73"/>
  <c r="G73"/>
  <c r="AB73" l="1"/>
  <c r="T75"/>
  <c r="K74"/>
  <c r="O74"/>
  <c r="G74"/>
  <c r="AB74" l="1"/>
  <c r="T76"/>
  <c r="G75"/>
  <c r="O75"/>
  <c r="K75"/>
  <c r="AB75" l="1"/>
  <c r="T77"/>
  <c r="G76"/>
  <c r="O76"/>
  <c r="K76"/>
  <c r="AB76" l="1"/>
  <c r="O77"/>
  <c r="G77"/>
  <c r="T78"/>
  <c r="K77"/>
  <c r="AB77" l="1"/>
  <c r="T79"/>
  <c r="G78"/>
  <c r="O78"/>
  <c r="K78"/>
  <c r="AB78" l="1"/>
  <c r="G79"/>
  <c r="O79"/>
  <c r="K79"/>
  <c r="AB79" l="1"/>
  <c r="T80"/>
  <c r="O80" l="1"/>
  <c r="G80"/>
  <c r="T81"/>
  <c r="K80"/>
  <c r="AB80" l="1"/>
  <c r="O81"/>
  <c r="G81"/>
  <c r="T82"/>
  <c r="K81"/>
  <c r="T83" l="1"/>
  <c r="G82"/>
  <c r="O82"/>
  <c r="K82"/>
  <c r="AB81"/>
  <c r="AB82" l="1"/>
  <c r="T84"/>
  <c r="K83"/>
  <c r="O83"/>
  <c r="G83"/>
  <c r="AB83" l="1"/>
  <c r="T85"/>
  <c r="O84"/>
  <c r="K84"/>
  <c r="G84"/>
  <c r="AB84" l="1"/>
  <c r="O85"/>
  <c r="G85"/>
  <c r="K85"/>
  <c r="T86"/>
  <c r="K86" l="1"/>
  <c r="G86"/>
  <c r="O86"/>
  <c r="T87"/>
  <c r="AB85"/>
  <c r="AB86" l="1"/>
  <c r="K87"/>
  <c r="T88"/>
  <c r="O87"/>
  <c r="G87"/>
  <c r="O88" l="1"/>
  <c r="K88"/>
  <c r="T89"/>
  <c r="G88"/>
  <c r="AB87"/>
  <c r="O89" l="1"/>
  <c r="K89"/>
  <c r="T90"/>
  <c r="G89"/>
  <c r="AB88"/>
  <c r="T91" l="1"/>
  <c r="K90"/>
  <c r="O90"/>
  <c r="G90"/>
  <c r="AB89"/>
  <c r="AB90" l="1"/>
  <c r="T92"/>
  <c r="G91"/>
  <c r="O91"/>
  <c r="K91"/>
  <c r="AB91" l="1"/>
  <c r="T93"/>
  <c r="K92"/>
  <c r="O92"/>
  <c r="G92"/>
  <c r="AB92" l="1"/>
  <c r="G93"/>
  <c r="O93"/>
  <c r="K93"/>
  <c r="AB93" l="1"/>
  <c r="T94"/>
  <c r="O94" l="1"/>
  <c r="G94"/>
  <c r="T95"/>
  <c r="K94"/>
  <c r="O95" l="1"/>
  <c r="G95"/>
  <c r="K95"/>
  <c r="AB94"/>
  <c r="T96" l="1"/>
  <c r="AB95"/>
  <c r="T97" l="1"/>
  <c r="G96"/>
  <c r="O96"/>
  <c r="K96"/>
  <c r="AB96" l="1"/>
  <c r="T98"/>
  <c r="G97"/>
  <c r="O97"/>
  <c r="K97"/>
  <c r="AB97" l="1"/>
  <c r="T99"/>
  <c r="K98"/>
  <c r="O98"/>
  <c r="G98"/>
  <c r="AB98" l="1"/>
  <c r="O99"/>
  <c r="K99"/>
  <c r="T101"/>
  <c r="T102" s="1"/>
  <c r="G99"/>
  <c r="O102" l="1"/>
  <c r="T103"/>
  <c r="K102"/>
  <c r="G102"/>
  <c r="AB99"/>
  <c r="T104" l="1"/>
  <c r="G103"/>
  <c r="K103"/>
  <c r="O103"/>
  <c r="AB101"/>
  <c r="AB102"/>
  <c r="AB103" l="1"/>
  <c r="T105"/>
  <c r="K104"/>
  <c r="O104"/>
  <c r="G104"/>
  <c r="AB104" l="1"/>
  <c r="O105"/>
  <c r="T106"/>
  <c r="K105"/>
  <c r="G105"/>
  <c r="K106" l="1"/>
  <c r="G106"/>
  <c r="O106"/>
  <c r="T107"/>
  <c r="AB105"/>
  <c r="O107" l="1"/>
  <c r="G107"/>
  <c r="T108"/>
  <c r="K107"/>
  <c r="AB106"/>
  <c r="O108" l="1"/>
  <c r="G108"/>
  <c r="T109"/>
  <c r="K108"/>
  <c r="AB107"/>
  <c r="O109" l="1"/>
  <c r="K109"/>
  <c r="T110"/>
  <c r="G109"/>
  <c r="AB108"/>
  <c r="O110" l="1"/>
  <c r="K110"/>
  <c r="T111"/>
  <c r="G110"/>
  <c r="AB109"/>
  <c r="O111" l="1"/>
  <c r="G111"/>
  <c r="T112"/>
  <c r="K111"/>
  <c r="AB110"/>
  <c r="T113" l="1"/>
  <c r="G112"/>
  <c r="K112"/>
  <c r="O112"/>
  <c r="AB111"/>
  <c r="T114" l="1"/>
  <c r="K113"/>
  <c r="O113"/>
  <c r="G113"/>
  <c r="AB112"/>
  <c r="AB113" l="1"/>
  <c r="O114"/>
  <c r="G114"/>
  <c r="T115"/>
  <c r="K114"/>
  <c r="G115" l="1"/>
  <c r="T116"/>
  <c r="O115"/>
  <c r="K115"/>
  <c r="AB114"/>
  <c r="O116" l="1"/>
  <c r="K116"/>
  <c r="T117"/>
  <c r="G116"/>
  <c r="AB115"/>
  <c r="O117" l="1"/>
  <c r="T118"/>
  <c r="K117"/>
  <c r="G117"/>
  <c r="AB116"/>
  <c r="AB117" l="1"/>
  <c r="T119"/>
  <c r="K118"/>
  <c r="O118"/>
  <c r="G118"/>
  <c r="AB118" l="1"/>
  <c r="O119"/>
  <c r="G119"/>
  <c r="T120"/>
  <c r="T121" s="1"/>
  <c r="K119"/>
  <c r="K120" l="1"/>
  <c r="G120"/>
  <c r="T122"/>
  <c r="G121"/>
  <c r="O121"/>
  <c r="K121"/>
  <c r="AB119"/>
  <c r="O120"/>
  <c r="AB120" l="1"/>
  <c r="AB121"/>
  <c r="T123"/>
  <c r="O122"/>
  <c r="G122"/>
  <c r="K122"/>
  <c r="T124" l="1"/>
  <c r="O123"/>
  <c r="K123"/>
  <c r="G123"/>
  <c r="AB122"/>
  <c r="AB123" l="1"/>
  <c r="G124"/>
  <c r="O124"/>
  <c r="K124"/>
  <c r="T125"/>
  <c r="T126" l="1"/>
  <c r="K125"/>
  <c r="G125"/>
  <c r="O125"/>
  <c r="AB124"/>
  <c r="AB125" l="1"/>
  <c r="O126"/>
  <c r="G126"/>
  <c r="T127"/>
  <c r="K126"/>
  <c r="T128" l="1"/>
  <c r="G127"/>
  <c r="O127"/>
  <c r="K127"/>
  <c r="AB126"/>
  <c r="AB127" l="1"/>
  <c r="O128"/>
  <c r="K128"/>
  <c r="T129"/>
  <c r="G128"/>
  <c r="AB128" l="1"/>
  <c r="K129"/>
  <c r="O129"/>
  <c r="T130"/>
  <c r="G129"/>
  <c r="AB129" l="1"/>
  <c r="T131"/>
  <c r="K130"/>
  <c r="O130"/>
  <c r="G130"/>
  <c r="AB130" l="1"/>
  <c r="T132"/>
  <c r="K131"/>
  <c r="G131"/>
  <c r="O131"/>
  <c r="AB131" l="1"/>
  <c r="K132"/>
  <c r="G132"/>
  <c r="O132"/>
  <c r="T133"/>
  <c r="AB132" l="1"/>
  <c r="T134"/>
  <c r="G133"/>
  <c r="O133"/>
  <c r="K133"/>
  <c r="AB133" l="1"/>
  <c r="T135"/>
  <c r="K134"/>
  <c r="O134"/>
  <c r="G134"/>
  <c r="AB134" l="1"/>
  <c r="O135"/>
  <c r="K135"/>
  <c r="T136"/>
  <c r="G135"/>
  <c r="AB135" l="1"/>
  <c r="O136"/>
  <c r="G136"/>
  <c r="T137"/>
  <c r="K136"/>
  <c r="AB136" l="1"/>
  <c r="O137"/>
  <c r="G137"/>
  <c r="T138"/>
  <c r="K137"/>
  <c r="AB137" l="1"/>
  <c r="O138"/>
  <c r="K138"/>
  <c r="G138"/>
  <c r="T139"/>
  <c r="T140" s="1"/>
  <c r="G139" l="1"/>
  <c r="O140"/>
  <c r="T141"/>
  <c r="G140"/>
  <c r="K140"/>
  <c r="K139"/>
  <c r="AB138"/>
  <c r="O139"/>
  <c r="AB139" l="1"/>
  <c r="T142"/>
  <c r="O141"/>
  <c r="K141"/>
  <c r="G141"/>
  <c r="AB140"/>
  <c r="T143" l="1"/>
  <c r="O142"/>
  <c r="K142"/>
  <c r="G142"/>
  <c r="AB141"/>
  <c r="AB142" l="1"/>
  <c r="T144"/>
  <c r="G143"/>
  <c r="O143"/>
  <c r="K143"/>
  <c r="AB143" l="1"/>
  <c r="T145"/>
  <c r="K144"/>
  <c r="G144"/>
  <c r="O144"/>
  <c r="AB144" l="1"/>
  <c r="O145"/>
  <c r="G145"/>
  <c r="T146"/>
  <c r="K145"/>
  <c r="O146" l="1"/>
  <c r="K146"/>
  <c r="T147"/>
  <c r="G146"/>
  <c r="AB145"/>
  <c r="O147" l="1"/>
  <c r="K147"/>
  <c r="T148"/>
  <c r="G147"/>
  <c r="AB146"/>
  <c r="T149" l="1"/>
  <c r="G148"/>
  <c r="K148"/>
  <c r="O148"/>
  <c r="AB147"/>
  <c r="T150" l="1"/>
  <c r="K149"/>
  <c r="O149"/>
  <c r="G149"/>
  <c r="AB148"/>
  <c r="AB149" l="1"/>
  <c r="G150"/>
  <c r="O150"/>
  <c r="T151"/>
  <c r="K150"/>
  <c r="AB150" l="1"/>
  <c r="K151"/>
  <c r="G151"/>
  <c r="O151"/>
  <c r="T152"/>
  <c r="AB151" l="1"/>
  <c r="T153"/>
  <c r="G152"/>
  <c r="O152"/>
  <c r="K152"/>
  <c r="AB152" l="1"/>
  <c r="T154"/>
  <c r="K153"/>
  <c r="O153"/>
  <c r="G153"/>
  <c r="AB153" l="1"/>
  <c r="O154"/>
  <c r="K154"/>
  <c r="T155"/>
  <c r="G154"/>
  <c r="AB154" l="1"/>
  <c r="O155"/>
  <c r="G155"/>
  <c r="T156"/>
  <c r="K155"/>
  <c r="AB155" l="1"/>
  <c r="O156"/>
  <c r="G156"/>
  <c r="T157"/>
  <c r="K156"/>
  <c r="O157" l="1"/>
  <c r="K157"/>
  <c r="G157"/>
  <c r="T158"/>
  <c r="T159" s="1"/>
  <c r="AB156"/>
  <c r="G158" l="1"/>
  <c r="AB157"/>
  <c r="O158"/>
  <c r="T160"/>
  <c r="O159"/>
  <c r="K159"/>
  <c r="G159"/>
  <c r="K158"/>
  <c r="T161" l="1"/>
  <c r="G160"/>
  <c r="K160"/>
  <c r="O160"/>
  <c r="AB159"/>
  <c r="AB158"/>
  <c r="AB160" l="1"/>
  <c r="T162"/>
  <c r="K161"/>
  <c r="O161"/>
  <c r="G161"/>
  <c r="AB161" l="1"/>
  <c r="T163"/>
  <c r="G162"/>
  <c r="O162"/>
  <c r="K162"/>
  <c r="AB162" l="1"/>
  <c r="T164"/>
  <c r="K163"/>
  <c r="O163"/>
  <c r="G163"/>
  <c r="AB163" l="1"/>
  <c r="O164"/>
  <c r="G164"/>
  <c r="T165"/>
  <c r="K164"/>
  <c r="T166" l="1"/>
  <c r="G165"/>
  <c r="O165"/>
  <c r="K165"/>
  <c r="AB164"/>
  <c r="AB165" l="1"/>
  <c r="T167"/>
  <c r="G166"/>
  <c r="O166"/>
  <c r="K166"/>
  <c r="AB166" l="1"/>
  <c r="T168"/>
  <c r="K167"/>
  <c r="O167"/>
  <c r="G167"/>
  <c r="AB167" l="1"/>
  <c r="O168"/>
  <c r="G168"/>
  <c r="T169"/>
  <c r="K168"/>
  <c r="T170" l="1"/>
  <c r="O169"/>
  <c r="G169"/>
  <c r="K169"/>
  <c r="AB168"/>
  <c r="AB169" l="1"/>
  <c r="T171"/>
  <c r="G170"/>
  <c r="O170"/>
  <c r="K170"/>
  <c r="AB170" l="1"/>
  <c r="T172"/>
  <c r="G171"/>
  <c r="O171"/>
  <c r="K171"/>
  <c r="AB171" l="1"/>
  <c r="T173"/>
  <c r="K172"/>
  <c r="O172"/>
  <c r="G172"/>
  <c r="AB172" l="1"/>
  <c r="T174"/>
  <c r="K173"/>
  <c r="O173"/>
  <c r="G173"/>
  <c r="AB173" l="1"/>
  <c r="O174"/>
  <c r="G174"/>
  <c r="T175"/>
  <c r="K174"/>
  <c r="O175" l="1"/>
  <c r="K175"/>
  <c r="T176"/>
  <c r="G175"/>
  <c r="AB174"/>
  <c r="O176" l="1"/>
  <c r="K176"/>
  <c r="T177"/>
  <c r="T178" s="1"/>
  <c r="G176"/>
  <c r="AB175"/>
  <c r="G177" l="1"/>
  <c r="K177"/>
  <c r="G178"/>
  <c r="T179"/>
  <c r="O178"/>
  <c r="K178"/>
  <c r="AB176"/>
  <c r="O177"/>
  <c r="AB177" l="1"/>
  <c r="K179"/>
  <c r="T180"/>
  <c r="O179"/>
  <c r="G179"/>
  <c r="AB178"/>
  <c r="T181" l="1"/>
  <c r="G180"/>
  <c r="O180"/>
  <c r="K180"/>
  <c r="AB179"/>
  <c r="AB180" l="1"/>
  <c r="T182"/>
  <c r="G181"/>
  <c r="O181"/>
  <c r="K181"/>
  <c r="AB181" l="1"/>
  <c r="T183"/>
  <c r="G182"/>
  <c r="O182"/>
  <c r="K182"/>
  <c r="AB182" l="1"/>
  <c r="K183"/>
  <c r="T184"/>
  <c r="O183"/>
  <c r="G183"/>
  <c r="AB183" l="1"/>
  <c r="O184"/>
  <c r="G184"/>
  <c r="T185"/>
  <c r="K184"/>
  <c r="T186" l="1"/>
  <c r="G185"/>
  <c r="O185"/>
  <c r="K185"/>
  <c r="AB184"/>
  <c r="AB185" l="1"/>
  <c r="O186"/>
  <c r="K186"/>
  <c r="T187"/>
  <c r="G186"/>
  <c r="O187" l="1"/>
  <c r="K187"/>
  <c r="G187"/>
  <c r="T188"/>
  <c r="AB186"/>
  <c r="AB187" l="1"/>
  <c r="O188"/>
  <c r="G188"/>
  <c r="T189"/>
  <c r="K188"/>
  <c r="T190" l="1"/>
  <c r="G189"/>
  <c r="O189"/>
  <c r="K189"/>
  <c r="AB188"/>
  <c r="AB189" l="1"/>
  <c r="T191"/>
  <c r="G190"/>
  <c r="O190"/>
  <c r="K190"/>
  <c r="AB190" l="1"/>
  <c r="T192"/>
  <c r="K191"/>
  <c r="O191"/>
  <c r="G191"/>
  <c r="AB191" l="1"/>
  <c r="T193"/>
  <c r="G192"/>
  <c r="O192"/>
  <c r="K192"/>
  <c r="AB192" l="1"/>
  <c r="O193"/>
  <c r="K193"/>
  <c r="T194"/>
  <c r="G193"/>
  <c r="O194" l="1"/>
  <c r="K194"/>
  <c r="T195"/>
  <c r="G194"/>
  <c r="AB193"/>
  <c r="T196" l="1"/>
  <c r="T197" s="1"/>
  <c r="K195"/>
  <c r="O195"/>
  <c r="G195"/>
  <c r="AB194"/>
  <c r="G196" l="1"/>
  <c r="K196"/>
  <c r="AB195"/>
  <c r="O196"/>
  <c r="O197"/>
  <c r="T198"/>
  <c r="K197"/>
  <c r="G197"/>
  <c r="AB196" l="1"/>
  <c r="AB197"/>
  <c r="T199"/>
  <c r="K198"/>
  <c r="G198"/>
  <c r="O198"/>
  <c r="T200" l="1"/>
  <c r="K199"/>
  <c r="O199"/>
  <c r="G199"/>
  <c r="AB198"/>
  <c r="AB199" l="1"/>
  <c r="O200"/>
  <c r="T201"/>
  <c r="K200"/>
  <c r="G200"/>
  <c r="AB200" l="1"/>
  <c r="K201"/>
  <c r="G201"/>
  <c r="O201"/>
  <c r="T202"/>
  <c r="AB201" l="1"/>
  <c r="O202"/>
  <c r="G202"/>
  <c r="T203"/>
  <c r="K202"/>
  <c r="O203" l="1"/>
  <c r="G203"/>
  <c r="T204"/>
  <c r="K203"/>
  <c r="AB202"/>
  <c r="O204" l="1"/>
  <c r="K204"/>
  <c r="T205"/>
  <c r="G204"/>
  <c r="AB203"/>
  <c r="T206" l="1"/>
  <c r="G205"/>
  <c r="O205"/>
  <c r="K205"/>
  <c r="AB204"/>
  <c r="AB205" l="1"/>
  <c r="O206"/>
  <c r="G206"/>
  <c r="K206"/>
  <c r="T207" l="1"/>
  <c r="AB206"/>
  <c r="T208" l="1"/>
  <c r="K207"/>
  <c r="O207"/>
  <c r="G207"/>
  <c r="AB207" l="1"/>
  <c r="O208"/>
  <c r="G208"/>
  <c r="K208"/>
  <c r="T209" l="1"/>
  <c r="AB208"/>
  <c r="O209" l="1"/>
  <c r="K209"/>
  <c r="T210"/>
  <c r="G209"/>
  <c r="O210" l="1"/>
  <c r="T211"/>
  <c r="K210"/>
  <c r="G210"/>
  <c r="AB209"/>
  <c r="AB210" l="1"/>
  <c r="O211"/>
  <c r="G211"/>
  <c r="T212"/>
  <c r="K211"/>
  <c r="T213" l="1"/>
  <c r="K212"/>
  <c r="O212"/>
  <c r="G212"/>
  <c r="AB211"/>
  <c r="AB212" l="1"/>
  <c r="T214"/>
  <c r="O213"/>
  <c r="K213"/>
  <c r="G213"/>
  <c r="T215" l="1"/>
  <c r="G214"/>
  <c r="O214"/>
  <c r="K214"/>
  <c r="AB213"/>
  <c r="AB214" l="1"/>
  <c r="T216"/>
  <c r="O215"/>
  <c r="K215"/>
  <c r="G215"/>
  <c r="AB215" l="1"/>
  <c r="G216"/>
  <c r="T217"/>
  <c r="K216"/>
  <c r="O216"/>
  <c r="AB216" l="1"/>
  <c r="O217"/>
  <c r="K217"/>
  <c r="T218"/>
  <c r="G217"/>
  <c r="K218" l="1"/>
  <c r="O218"/>
  <c r="T219"/>
  <c r="G218"/>
  <c r="AB217"/>
  <c r="AB218" l="1"/>
  <c r="O219"/>
  <c r="G219"/>
  <c r="T220"/>
  <c r="K219"/>
  <c r="K220" l="1"/>
  <c r="O220"/>
  <c r="T221"/>
  <c r="G220"/>
  <c r="AB219"/>
  <c r="AB220" l="1"/>
  <c r="T222"/>
  <c r="K221"/>
  <c r="O221"/>
  <c r="G221"/>
  <c r="AB221" l="1"/>
  <c r="G222"/>
  <c r="T223"/>
  <c r="K222"/>
  <c r="O222"/>
  <c r="AB222" l="1"/>
  <c r="T224"/>
  <c r="K223"/>
  <c r="G223"/>
  <c r="O223"/>
  <c r="AB223" l="1"/>
  <c r="T225"/>
  <c r="G224"/>
  <c r="O224"/>
  <c r="K224"/>
  <c r="AB224" l="1"/>
  <c r="T226"/>
  <c r="G225"/>
  <c r="O225"/>
  <c r="K225"/>
  <c r="AB225" l="1"/>
  <c r="O226"/>
  <c r="G226"/>
  <c r="T227"/>
  <c r="K226"/>
  <c r="T228" l="1"/>
  <c r="K227"/>
  <c r="O227"/>
  <c r="G227"/>
  <c r="AB226"/>
  <c r="AB227" l="1"/>
  <c r="O228"/>
  <c r="G228"/>
  <c r="T229"/>
  <c r="K228"/>
  <c r="O229" l="1"/>
  <c r="G229"/>
  <c r="T230"/>
  <c r="K229"/>
  <c r="AB228"/>
  <c r="G230" l="1"/>
  <c r="K230"/>
  <c r="O230"/>
  <c r="T231"/>
  <c r="T232" s="1"/>
  <c r="AB229"/>
  <c r="AB230" l="1"/>
  <c r="O231"/>
  <c r="G231"/>
  <c r="O232"/>
  <c r="G232"/>
  <c r="T233"/>
  <c r="K232"/>
  <c r="K231"/>
  <c r="T234" l="1"/>
  <c r="O233"/>
  <c r="K233"/>
  <c r="G233"/>
  <c r="AB232"/>
  <c r="AB231"/>
  <c r="AB233" l="1"/>
  <c r="O234"/>
  <c r="K234"/>
  <c r="G234"/>
  <c r="T235"/>
  <c r="G235" l="1"/>
  <c r="K235"/>
  <c r="O235"/>
  <c r="T236"/>
  <c r="AB234"/>
  <c r="T237" l="1"/>
  <c r="G236"/>
  <c r="O236"/>
  <c r="K236"/>
  <c r="AB235"/>
  <c r="AB236" l="1"/>
  <c r="T238"/>
  <c r="K237"/>
  <c r="O237"/>
  <c r="G237"/>
  <c r="AB237" l="1"/>
  <c r="O238"/>
  <c r="G238"/>
  <c r="T239"/>
  <c r="K238"/>
  <c r="T240" l="1"/>
  <c r="K239"/>
  <c r="O239"/>
  <c r="G239"/>
  <c r="AB238"/>
  <c r="AB239" l="1"/>
  <c r="T241"/>
  <c r="G240"/>
  <c r="O240"/>
  <c r="K240"/>
  <c r="AB240" l="1"/>
  <c r="T242"/>
  <c r="G241"/>
  <c r="O241"/>
  <c r="K241"/>
  <c r="AB241" l="1"/>
  <c r="O242"/>
  <c r="G242"/>
  <c r="T243"/>
  <c r="K242"/>
  <c r="O243" l="1"/>
  <c r="K243"/>
  <c r="T244"/>
  <c r="G243"/>
  <c r="AB242"/>
  <c r="AB243" l="1"/>
  <c r="T245"/>
  <c r="K244"/>
  <c r="O244"/>
  <c r="G244"/>
  <c r="AB244" l="1"/>
  <c r="O245"/>
  <c r="G245"/>
  <c r="T246"/>
  <c r="K245"/>
  <c r="T247" l="1"/>
  <c r="G246"/>
  <c r="O246"/>
  <c r="K246"/>
  <c r="AB245"/>
  <c r="AB246" l="1"/>
  <c r="O247"/>
  <c r="K247"/>
  <c r="T248"/>
  <c r="G247"/>
  <c r="O248" l="1"/>
  <c r="G248"/>
  <c r="T249"/>
  <c r="K248"/>
  <c r="AB247"/>
  <c r="O249" l="1"/>
  <c r="G249"/>
  <c r="T250"/>
  <c r="T251" s="1"/>
  <c r="K249"/>
  <c r="AB248"/>
  <c r="K250" l="1"/>
  <c r="G250"/>
  <c r="O251"/>
  <c r="T252"/>
  <c r="K251"/>
  <c r="G251"/>
  <c r="AB249"/>
  <c r="O250"/>
  <c r="AB250" l="1"/>
  <c r="T253"/>
  <c r="O252"/>
  <c r="G252"/>
  <c r="K252"/>
  <c r="AB251"/>
  <c r="AB252" l="1"/>
  <c r="O253"/>
  <c r="K253"/>
  <c r="G253"/>
  <c r="T254"/>
  <c r="O254" l="1"/>
  <c r="K254"/>
  <c r="T255"/>
  <c r="G254"/>
  <c r="AB253"/>
  <c r="O255" l="1"/>
  <c r="G255"/>
  <c r="T256"/>
  <c r="K255"/>
  <c r="AB254"/>
  <c r="AB255" l="1"/>
  <c r="T257"/>
  <c r="K256"/>
  <c r="O256"/>
  <c r="G256"/>
  <c r="AB256" l="1"/>
  <c r="G257"/>
  <c r="T258"/>
  <c r="O257"/>
  <c r="K257"/>
  <c r="AB257" l="1"/>
  <c r="O258"/>
  <c r="G258"/>
  <c r="T259"/>
  <c r="K258"/>
  <c r="AB258" l="1"/>
  <c r="O259"/>
  <c r="K259"/>
  <c r="G259"/>
  <c r="T260"/>
  <c r="AB259" l="1"/>
  <c r="O260"/>
  <c r="G260"/>
  <c r="T261"/>
  <c r="K260"/>
  <c r="O261" l="1"/>
  <c r="K261"/>
  <c r="T262"/>
  <c r="G261"/>
  <c r="AB260"/>
  <c r="T263" l="1"/>
  <c r="G262"/>
  <c r="O262"/>
  <c r="K262"/>
  <c r="AB261"/>
  <c r="AB262" l="1"/>
  <c r="O263"/>
  <c r="G263"/>
  <c r="T264"/>
  <c r="K263"/>
  <c r="O264" l="1"/>
  <c r="G264"/>
  <c r="T265"/>
  <c r="K264"/>
  <c r="AB263"/>
  <c r="O265" l="1"/>
  <c r="G265"/>
  <c r="T266"/>
  <c r="K265"/>
  <c r="AB264"/>
  <c r="T267" l="1"/>
  <c r="G266"/>
  <c r="O266"/>
  <c r="K266"/>
  <c r="AB265"/>
  <c r="AB266" l="1"/>
  <c r="T268"/>
  <c r="K267"/>
  <c r="O267"/>
  <c r="G267"/>
  <c r="AB267" l="1"/>
  <c r="T269"/>
  <c r="T270" s="1"/>
  <c r="G268"/>
  <c r="O268"/>
  <c r="K268"/>
  <c r="O270" l="1"/>
  <c r="G270"/>
  <c r="T271"/>
  <c r="K270"/>
  <c r="K269"/>
  <c r="G269"/>
  <c r="AB268"/>
  <c r="O269"/>
  <c r="AB269" l="1"/>
  <c r="K271"/>
  <c r="O271"/>
  <c r="G271"/>
  <c r="T272"/>
  <c r="AB270"/>
  <c r="T273" l="1"/>
  <c r="K272"/>
  <c r="O272"/>
  <c r="G272"/>
  <c r="AB271"/>
  <c r="AB272" l="1"/>
  <c r="T274"/>
  <c r="K273"/>
  <c r="O273"/>
  <c r="G273"/>
  <c r="AB273" l="1"/>
  <c r="O274"/>
  <c r="K274"/>
  <c r="T275"/>
  <c r="G274"/>
  <c r="T276" l="1"/>
  <c r="G275"/>
  <c r="O275"/>
  <c r="K275"/>
  <c r="AB274"/>
  <c r="AB275" l="1"/>
  <c r="O276"/>
  <c r="G276"/>
  <c r="T277"/>
  <c r="K276"/>
  <c r="AB276" l="1"/>
  <c r="O277"/>
  <c r="K277"/>
  <c r="T278"/>
  <c r="G277"/>
  <c r="T279" l="1"/>
  <c r="K278"/>
  <c r="O278"/>
  <c r="G278"/>
  <c r="AB277"/>
  <c r="AB278" l="1"/>
  <c r="T280"/>
  <c r="G279"/>
  <c r="O279"/>
  <c r="K279"/>
  <c r="AB279" l="1"/>
  <c r="O280"/>
  <c r="K280"/>
  <c r="T281"/>
  <c r="G280"/>
  <c r="T282" l="1"/>
  <c r="K281"/>
  <c r="O281"/>
  <c r="G281"/>
  <c r="AB280"/>
  <c r="AB281" l="1"/>
  <c r="O282"/>
  <c r="K282"/>
  <c r="T283"/>
  <c r="G282"/>
  <c r="O283" l="1"/>
  <c r="G283"/>
  <c r="T284"/>
  <c r="K283"/>
  <c r="AB282"/>
  <c r="T285" l="1"/>
  <c r="K284"/>
  <c r="O284"/>
  <c r="G284"/>
  <c r="AB283"/>
  <c r="AB284" l="1"/>
  <c r="O285"/>
  <c r="K285"/>
  <c r="T286"/>
  <c r="G285"/>
  <c r="AB285" l="1"/>
  <c r="T287"/>
  <c r="G286"/>
  <c r="O286"/>
  <c r="K286"/>
  <c r="AB286" l="1"/>
  <c r="O287"/>
  <c r="K287"/>
  <c r="T288"/>
  <c r="G287"/>
  <c r="AB287" l="1"/>
  <c r="O288"/>
  <c r="G288"/>
  <c r="K288"/>
  <c r="AB288" l="1"/>
  <c r="L33" l="1"/>
  <c r="H33"/>
  <c r="I33" s="1"/>
  <c r="P33"/>
  <c r="U34"/>
  <c r="U35" s="1"/>
  <c r="Q33" l="1"/>
  <c r="AC33"/>
  <c r="P35"/>
  <c r="H35"/>
  <c r="I35" s="1"/>
  <c r="L35"/>
  <c r="M35" s="1"/>
  <c r="U36"/>
  <c r="H34"/>
  <c r="I34" s="1"/>
  <c r="P34"/>
  <c r="L34"/>
  <c r="M34" s="1"/>
  <c r="M33"/>
  <c r="Q35" l="1"/>
  <c r="AD35" s="1"/>
  <c r="AC35"/>
  <c r="L36"/>
  <c r="H36"/>
  <c r="I36" s="1"/>
  <c r="P36"/>
  <c r="U37"/>
  <c r="AD33"/>
  <c r="Q34"/>
  <c r="AD34" s="1"/>
  <c r="AC34"/>
  <c r="H37" l="1"/>
  <c r="P37"/>
  <c r="L37"/>
  <c r="M37" s="1"/>
  <c r="U38"/>
  <c r="Q36"/>
  <c r="AC36"/>
  <c r="M36"/>
  <c r="AD36" l="1"/>
  <c r="AC37"/>
  <c r="Q37"/>
  <c r="AD37" s="1"/>
  <c r="I37"/>
  <c r="P38"/>
  <c r="L38"/>
  <c r="H38"/>
  <c r="I38" s="1"/>
  <c r="U39"/>
  <c r="M38" l="1"/>
  <c r="L39"/>
  <c r="M39" s="1"/>
  <c r="P39"/>
  <c r="H39"/>
  <c r="I39" s="1"/>
  <c r="U40"/>
  <c r="AC38"/>
  <c r="Q38"/>
  <c r="Q39" l="1"/>
  <c r="AC39"/>
  <c r="AD38"/>
  <c r="H40"/>
  <c r="I40" s="1"/>
  <c r="L40"/>
  <c r="M40" s="1"/>
  <c r="P40"/>
  <c r="U41"/>
  <c r="H41" l="1"/>
  <c r="I41" s="1"/>
  <c r="P41"/>
  <c r="L41"/>
  <c r="U42"/>
  <c r="U43" s="1"/>
  <c r="U44" s="1"/>
  <c r="U45" s="1"/>
  <c r="U46" s="1"/>
  <c r="U48" s="1"/>
  <c r="U49" s="1"/>
  <c r="AC40"/>
  <c r="Q40"/>
  <c r="AD40" s="1"/>
  <c r="AD39"/>
  <c r="U50" l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H42"/>
  <c r="I42" s="1"/>
  <c r="L42"/>
  <c r="M42" s="1"/>
  <c r="P42"/>
  <c r="AC41"/>
  <c r="Q41"/>
  <c r="M41"/>
  <c r="AD41" l="1"/>
  <c r="L43"/>
  <c r="M43" s="1"/>
  <c r="H43"/>
  <c r="I43" s="1"/>
  <c r="P43"/>
  <c r="AC42"/>
  <c r="Q42"/>
  <c r="AD42" s="1"/>
  <c r="AC43" l="1"/>
  <c r="P44"/>
  <c r="H44"/>
  <c r="I44" s="1"/>
  <c r="L44"/>
  <c r="M44" s="1"/>
  <c r="Q43"/>
  <c r="AD43" s="1"/>
  <c r="H45" l="1"/>
  <c r="I45" s="1"/>
  <c r="P45"/>
  <c r="L45"/>
  <c r="M45" s="1"/>
  <c r="Q44"/>
  <c r="AD44" s="1"/>
  <c r="AC44"/>
  <c r="Q45" l="1"/>
  <c r="AD45" s="1"/>
  <c r="AC45"/>
  <c r="H46" l="1"/>
  <c r="I46" s="1"/>
  <c r="L46"/>
  <c r="M46" s="1"/>
  <c r="P46"/>
  <c r="Q46" l="1"/>
  <c r="AD46" s="1"/>
  <c r="AC46"/>
  <c r="H48" l="1"/>
  <c r="I48" s="1"/>
  <c r="P48"/>
  <c r="L48"/>
  <c r="M48" s="1"/>
  <c r="AC47"/>
  <c r="AD47"/>
  <c r="AC48" l="1"/>
  <c r="Q48"/>
  <c r="AD48" s="1"/>
  <c r="P49"/>
  <c r="L49"/>
  <c r="H49"/>
  <c r="M49" l="1"/>
  <c r="Q49"/>
  <c r="AC49"/>
  <c r="L50"/>
  <c r="H50"/>
  <c r="P50"/>
  <c r="I49"/>
  <c r="AD49" l="1"/>
  <c r="M50"/>
  <c r="Q50"/>
  <c r="AC50"/>
  <c r="I50"/>
  <c r="L51"/>
  <c r="M51" s="1"/>
  <c r="H51"/>
  <c r="I51" s="1"/>
  <c r="P51"/>
  <c r="L52" l="1"/>
  <c r="H52"/>
  <c r="P52"/>
  <c r="AC51"/>
  <c r="Q51"/>
  <c r="AD51" s="1"/>
  <c r="AD50"/>
  <c r="AC52" l="1"/>
  <c r="Q52"/>
  <c r="I52"/>
  <c r="M52"/>
  <c r="H53"/>
  <c r="I53" s="1"/>
  <c r="L53"/>
  <c r="M53" s="1"/>
  <c r="P53"/>
  <c r="AC53" l="1"/>
  <c r="Q53"/>
  <c r="AD52"/>
  <c r="H54"/>
  <c r="I54" s="1"/>
  <c r="P54"/>
  <c r="L54"/>
  <c r="M54" s="1"/>
  <c r="AD53" l="1"/>
  <c r="P55"/>
  <c r="L55"/>
  <c r="H55"/>
  <c r="I55" s="1"/>
  <c r="AC54"/>
  <c r="Q54"/>
  <c r="AD54" s="1"/>
  <c r="P56" l="1"/>
  <c r="L56"/>
  <c r="M56" s="1"/>
  <c r="H56"/>
  <c r="I56" s="1"/>
  <c r="AC55"/>
  <c r="Q55"/>
  <c r="M55"/>
  <c r="AD55" l="1"/>
  <c r="H57"/>
  <c r="I57" s="1"/>
  <c r="L57"/>
  <c r="M57" s="1"/>
  <c r="P57"/>
  <c r="AC56"/>
  <c r="Q56"/>
  <c r="AD56" s="1"/>
  <c r="H58" l="1"/>
  <c r="I58" s="1"/>
  <c r="L58"/>
  <c r="M58" s="1"/>
  <c r="P58"/>
  <c r="AC57"/>
  <c r="Q57"/>
  <c r="AD57" s="1"/>
  <c r="AC58" l="1"/>
  <c r="Q58"/>
  <c r="AD58" s="1"/>
  <c r="H59"/>
  <c r="I59" s="1"/>
  <c r="L59"/>
  <c r="M59" s="1"/>
  <c r="P59"/>
  <c r="L60" l="1"/>
  <c r="M60" s="1"/>
  <c r="P60"/>
  <c r="H60"/>
  <c r="I60" s="1"/>
  <c r="AC59"/>
  <c r="Q59"/>
  <c r="AD59" s="1"/>
  <c r="P61" l="1"/>
  <c r="L61"/>
  <c r="M61" s="1"/>
  <c r="H61"/>
  <c r="I61" s="1"/>
  <c r="AC60"/>
  <c r="Q60"/>
  <c r="AD60" s="1"/>
  <c r="L62" l="1"/>
  <c r="M62" s="1"/>
  <c r="H62"/>
  <c r="I62" s="1"/>
  <c r="P62"/>
  <c r="AC61"/>
  <c r="Q61"/>
  <c r="AD61" s="1"/>
  <c r="AC62" l="1"/>
  <c r="Q62"/>
  <c r="AD62" s="1"/>
  <c r="H63" l="1"/>
  <c r="I63" s="1"/>
  <c r="L63"/>
  <c r="M63" s="1"/>
  <c r="P63"/>
  <c r="H64" l="1"/>
  <c r="I64" s="1"/>
  <c r="L64"/>
  <c r="M64" s="1"/>
  <c r="P64"/>
  <c r="AC63"/>
  <c r="Q63"/>
  <c r="AD63" s="1"/>
  <c r="H65" l="1"/>
  <c r="I65" s="1"/>
  <c r="P65"/>
  <c r="L65"/>
  <c r="M65" s="1"/>
  <c r="AC64"/>
  <c r="Q64"/>
  <c r="AD64" s="1"/>
  <c r="AC65" l="1"/>
  <c r="Q65"/>
  <c r="AD65" s="1"/>
  <c r="P66"/>
  <c r="H66"/>
  <c r="L66"/>
  <c r="H67" l="1"/>
  <c r="P67"/>
  <c r="L67"/>
  <c r="I66"/>
  <c r="AC66"/>
  <c r="Q66"/>
  <c r="M66"/>
  <c r="AD66" l="1"/>
  <c r="P68"/>
  <c r="L68"/>
  <c r="M68" s="1"/>
  <c r="H68"/>
  <c r="I68" s="1"/>
  <c r="M67"/>
  <c r="AC67"/>
  <c r="Q67"/>
  <c r="I67"/>
  <c r="AD67" l="1"/>
  <c r="Q68"/>
  <c r="AD68" s="1"/>
  <c r="AC68"/>
  <c r="L69"/>
  <c r="M69" s="1"/>
  <c r="P69"/>
  <c r="H69"/>
  <c r="L70" l="1"/>
  <c r="M70" s="1"/>
  <c r="H70"/>
  <c r="I70" s="1"/>
  <c r="P70"/>
  <c r="I69"/>
  <c r="Q69"/>
  <c r="AD69" s="1"/>
  <c r="AC69"/>
  <c r="L71" l="1"/>
  <c r="H71"/>
  <c r="P71"/>
  <c r="AC70"/>
  <c r="Q70"/>
  <c r="AD70" l="1"/>
  <c r="Q71"/>
  <c r="AC71"/>
  <c r="I71"/>
  <c r="M71"/>
  <c r="H72"/>
  <c r="I72" s="1"/>
  <c r="L72"/>
  <c r="M72" s="1"/>
  <c r="P72"/>
  <c r="H73" l="1"/>
  <c r="I73" s="1"/>
  <c r="L73"/>
  <c r="M73" s="1"/>
  <c r="P73"/>
  <c r="AC72"/>
  <c r="Q72"/>
  <c r="AD71"/>
  <c r="AD72" l="1"/>
  <c r="L74"/>
  <c r="M74" s="1"/>
  <c r="H74"/>
  <c r="P74"/>
  <c r="AC73"/>
  <c r="Q73"/>
  <c r="AD73" s="1"/>
  <c r="I74" l="1"/>
  <c r="H75"/>
  <c r="I75" s="1"/>
  <c r="P75"/>
  <c r="L75"/>
  <c r="M75" s="1"/>
  <c r="AC74"/>
  <c r="Q74"/>
  <c r="AD74" s="1"/>
  <c r="AC75" l="1"/>
  <c r="Q75"/>
  <c r="AD75" s="1"/>
  <c r="P76"/>
  <c r="L76"/>
  <c r="M76" s="1"/>
  <c r="H76"/>
  <c r="I76" s="1"/>
  <c r="AC76" l="1"/>
  <c r="Q76"/>
  <c r="AD76" s="1"/>
  <c r="L77"/>
  <c r="M77" s="1"/>
  <c r="P77"/>
  <c r="H77"/>
  <c r="I77" s="1"/>
  <c r="AC77" l="1"/>
  <c r="Q77"/>
  <c r="AD77" s="1"/>
  <c r="L78"/>
  <c r="M78" s="1"/>
  <c r="P78"/>
  <c r="H78"/>
  <c r="I78" s="1"/>
  <c r="AC78" l="1"/>
  <c r="Q78"/>
  <c r="AD78" s="1"/>
  <c r="H79"/>
  <c r="I79" s="1"/>
  <c r="L79"/>
  <c r="M79" s="1"/>
  <c r="P79"/>
  <c r="Q79" l="1"/>
  <c r="AD79" s="1"/>
  <c r="AC79"/>
  <c r="P80" l="1"/>
  <c r="H80"/>
  <c r="I80" s="1"/>
  <c r="L80"/>
  <c r="M80" s="1"/>
  <c r="L81" l="1"/>
  <c r="M81" s="1"/>
  <c r="P81"/>
  <c r="H81"/>
  <c r="I81" s="1"/>
  <c r="AC80"/>
  <c r="Q80"/>
  <c r="AD80" s="1"/>
  <c r="AC81" l="1"/>
  <c r="Q81"/>
  <c r="AD81" s="1"/>
  <c r="L82"/>
  <c r="M82" s="1"/>
  <c r="P82"/>
  <c r="H82"/>
  <c r="I82" s="1"/>
  <c r="Q82" l="1"/>
  <c r="AD82" s="1"/>
  <c r="AC82"/>
  <c r="L83"/>
  <c r="H83"/>
  <c r="P83"/>
  <c r="L84" l="1"/>
  <c r="H84"/>
  <c r="P84"/>
  <c r="I83"/>
  <c r="M83"/>
  <c r="AC83"/>
  <c r="Q83"/>
  <c r="AD83" l="1"/>
  <c r="I84"/>
  <c r="P85"/>
  <c r="H85"/>
  <c r="I85" s="1"/>
  <c r="L85"/>
  <c r="M85" s="1"/>
  <c r="AC84"/>
  <c r="Q84"/>
  <c r="M84"/>
  <c r="L86" l="1"/>
  <c r="M86" s="1"/>
  <c r="P86"/>
  <c r="H86"/>
  <c r="AD84"/>
  <c r="AC85"/>
  <c r="Q85"/>
  <c r="AD85" s="1"/>
  <c r="I86" l="1"/>
  <c r="Q86"/>
  <c r="AD86" s="1"/>
  <c r="AC86"/>
  <c r="P87"/>
  <c r="H87"/>
  <c r="I87" s="1"/>
  <c r="L87"/>
  <c r="P88" l="1"/>
  <c r="H88"/>
  <c r="L88"/>
  <c r="M88" s="1"/>
  <c r="AC87"/>
  <c r="Q87"/>
  <c r="M87"/>
  <c r="H89" l="1"/>
  <c r="I89" s="1"/>
  <c r="L89"/>
  <c r="M89" s="1"/>
  <c r="P89"/>
  <c r="AD87"/>
  <c r="I88"/>
  <c r="AC88"/>
  <c r="Q88"/>
  <c r="AC89" l="1"/>
  <c r="Q89"/>
  <c r="AD89" s="1"/>
  <c r="AD88"/>
  <c r="L90"/>
  <c r="H90"/>
  <c r="I90" s="1"/>
  <c r="P90"/>
  <c r="Q90" l="1"/>
  <c r="AC90"/>
  <c r="M90"/>
  <c r="P91"/>
  <c r="L91"/>
  <c r="M91" s="1"/>
  <c r="H91"/>
  <c r="I91" s="1"/>
  <c r="L92" l="1"/>
  <c r="M92" s="1"/>
  <c r="P92"/>
  <c r="H92"/>
  <c r="I92" s="1"/>
  <c r="AC91"/>
  <c r="Q91"/>
  <c r="AD91" s="1"/>
  <c r="AD90"/>
  <c r="Q92" l="1"/>
  <c r="AD92" s="1"/>
  <c r="AC92"/>
  <c r="H93"/>
  <c r="I93" s="1"/>
  <c r="P93"/>
  <c r="L93"/>
  <c r="M93" s="1"/>
  <c r="AC93" l="1"/>
  <c r="Q93"/>
  <c r="AD93" s="1"/>
  <c r="P94" l="1"/>
  <c r="L94"/>
  <c r="M94" s="1"/>
  <c r="H94"/>
  <c r="I94" s="1"/>
  <c r="P95" l="1"/>
  <c r="H95"/>
  <c r="I95" s="1"/>
  <c r="L95"/>
  <c r="M95" s="1"/>
  <c r="Q94"/>
  <c r="AD94" s="1"/>
  <c r="AC94"/>
  <c r="AC95" l="1"/>
  <c r="Q95"/>
  <c r="AD95" s="1"/>
  <c r="L96" l="1"/>
  <c r="M96" s="1"/>
  <c r="P96"/>
  <c r="H96"/>
  <c r="I96" s="1"/>
  <c r="AC96" l="1"/>
  <c r="Q96"/>
  <c r="AD96" s="1"/>
  <c r="P97"/>
  <c r="L97"/>
  <c r="M97" s="1"/>
  <c r="H97"/>
  <c r="I97" s="1"/>
  <c r="Q97" l="1"/>
  <c r="AD97" s="1"/>
  <c r="AC97"/>
  <c r="H98"/>
  <c r="I98" s="1"/>
  <c r="P98"/>
  <c r="L98"/>
  <c r="M98" s="1"/>
  <c r="Q98" l="1"/>
  <c r="AD98" s="1"/>
  <c r="AC98"/>
  <c r="L99"/>
  <c r="P99"/>
  <c r="H99"/>
  <c r="AC99" l="1"/>
  <c r="Q99"/>
  <c r="M99"/>
  <c r="P102"/>
  <c r="L102"/>
  <c r="H102"/>
  <c r="I99"/>
  <c r="I102" l="1"/>
  <c r="M102"/>
  <c r="AC101"/>
  <c r="AC102"/>
  <c r="Q102"/>
  <c r="AD99"/>
  <c r="AD101"/>
  <c r="H103"/>
  <c r="I103" s="1"/>
  <c r="L103"/>
  <c r="M103" s="1"/>
  <c r="P103"/>
  <c r="AD102" l="1"/>
  <c r="L104"/>
  <c r="M104" s="1"/>
  <c r="P104"/>
  <c r="H104"/>
  <c r="AC103"/>
  <c r="Q103"/>
  <c r="AD103" s="1"/>
  <c r="Q104" l="1"/>
  <c r="AD104" s="1"/>
  <c r="AC104"/>
  <c r="H105"/>
  <c r="I105" s="1"/>
  <c r="L105"/>
  <c r="M105" s="1"/>
  <c r="P105"/>
  <c r="I104"/>
  <c r="H106" l="1"/>
  <c r="L106"/>
  <c r="M106" s="1"/>
  <c r="P106"/>
  <c r="AC105"/>
  <c r="Q105"/>
  <c r="AD105" s="1"/>
  <c r="AC106" l="1"/>
  <c r="Q106"/>
  <c r="AD106" s="1"/>
  <c r="I106"/>
  <c r="L107"/>
  <c r="M107" s="1"/>
  <c r="P107"/>
  <c r="H107"/>
  <c r="I107" s="1"/>
  <c r="AC107" l="1"/>
  <c r="Q107"/>
  <c r="AD107" s="1"/>
  <c r="H108"/>
  <c r="L108"/>
  <c r="M108" s="1"/>
  <c r="P108"/>
  <c r="P109" l="1"/>
  <c r="L109"/>
  <c r="M109" s="1"/>
  <c r="H109"/>
  <c r="I109" s="1"/>
  <c r="AC108"/>
  <c r="Q108"/>
  <c r="AD108" s="1"/>
  <c r="I108"/>
  <c r="L110" l="1"/>
  <c r="M110" s="1"/>
  <c r="H110"/>
  <c r="P110"/>
  <c r="AC109"/>
  <c r="Q109"/>
  <c r="AD109" s="1"/>
  <c r="I110" l="1"/>
  <c r="H111"/>
  <c r="I111" s="1"/>
  <c r="L111"/>
  <c r="M111" s="1"/>
  <c r="P111"/>
  <c r="AC110"/>
  <c r="Q110"/>
  <c r="AD110" s="1"/>
  <c r="L112" l="1"/>
  <c r="M112" s="1"/>
  <c r="H112"/>
  <c r="I112" s="1"/>
  <c r="P112"/>
  <c r="AC111"/>
  <c r="Q111"/>
  <c r="AD111" s="1"/>
  <c r="H113" l="1"/>
  <c r="I113" s="1"/>
  <c r="L113"/>
  <c r="M113" s="1"/>
  <c r="P113"/>
  <c r="AC112"/>
  <c r="Q112"/>
  <c r="AD112" s="1"/>
  <c r="Q113" l="1"/>
  <c r="AD113" s="1"/>
  <c r="AC113"/>
  <c r="L114"/>
  <c r="M114" s="1"/>
  <c r="P114"/>
  <c r="H114"/>
  <c r="I114" s="1"/>
  <c r="Q114" l="1"/>
  <c r="AD114" s="1"/>
  <c r="AC114"/>
  <c r="L115"/>
  <c r="M115" s="1"/>
  <c r="H115"/>
  <c r="I115" s="1"/>
  <c r="P115"/>
  <c r="P116" l="1"/>
  <c r="H116"/>
  <c r="I116" s="1"/>
  <c r="L116"/>
  <c r="M116" s="1"/>
  <c r="AC115"/>
  <c r="Q115"/>
  <c r="AD115" s="1"/>
  <c r="H117" l="1"/>
  <c r="I117" s="1"/>
  <c r="L117"/>
  <c r="M117" s="1"/>
  <c r="P117"/>
  <c r="AC116"/>
  <c r="Q116"/>
  <c r="AD116" s="1"/>
  <c r="H118" l="1"/>
  <c r="I118" s="1"/>
  <c r="P118"/>
  <c r="L118"/>
  <c r="M118" s="1"/>
  <c r="AC117"/>
  <c r="Q117"/>
  <c r="AD117" s="1"/>
  <c r="AC118" l="1"/>
  <c r="Q118"/>
  <c r="AD118" s="1"/>
  <c r="H119"/>
  <c r="L119"/>
  <c r="P119"/>
  <c r="M119" l="1"/>
  <c r="M120" s="1"/>
  <c r="L120"/>
  <c r="I119"/>
  <c r="I120" s="1"/>
  <c r="H120"/>
  <c r="AC119"/>
  <c r="Q119"/>
  <c r="P120"/>
  <c r="H121"/>
  <c r="P121"/>
  <c r="L121"/>
  <c r="I121" l="1"/>
  <c r="P122"/>
  <c r="H122"/>
  <c r="I122" s="1"/>
  <c r="L122"/>
  <c r="M122" s="1"/>
  <c r="AC120"/>
  <c r="AD119"/>
  <c r="Q120"/>
  <c r="AD120" s="1"/>
  <c r="M121"/>
  <c r="Q121"/>
  <c r="AC121"/>
  <c r="AD121" l="1"/>
  <c r="Q122"/>
  <c r="AD122" s="1"/>
  <c r="AC122"/>
  <c r="H123"/>
  <c r="P123"/>
  <c r="L123"/>
  <c r="Q123" l="1"/>
  <c r="AC123"/>
  <c r="I123"/>
  <c r="M123"/>
  <c r="L124"/>
  <c r="M124" s="1"/>
  <c r="H124"/>
  <c r="I124" s="1"/>
  <c r="P124"/>
  <c r="L125" l="1"/>
  <c r="P125"/>
  <c r="H125"/>
  <c r="I125" s="1"/>
  <c r="Q124"/>
  <c r="AC124"/>
  <c r="AD123"/>
  <c r="H126" l="1"/>
  <c r="I126" s="1"/>
  <c r="P126"/>
  <c r="L126"/>
  <c r="M126" s="1"/>
  <c r="AD124"/>
  <c r="Q125"/>
  <c r="AC125"/>
  <c r="M125"/>
  <c r="AD125" l="1"/>
  <c r="P127"/>
  <c r="L127"/>
  <c r="H127"/>
  <c r="AC126"/>
  <c r="Q126"/>
  <c r="AD126" s="1"/>
  <c r="L128" l="1"/>
  <c r="M128" s="1"/>
  <c r="H128"/>
  <c r="I128" s="1"/>
  <c r="P128"/>
  <c r="I127"/>
  <c r="M127"/>
  <c r="Q127"/>
  <c r="AC127"/>
  <c r="P129" l="1"/>
  <c r="L129"/>
  <c r="H129"/>
  <c r="I129" s="1"/>
  <c r="Q128"/>
  <c r="AD128" s="1"/>
  <c r="AC128"/>
  <c r="AD127"/>
  <c r="H130" l="1"/>
  <c r="I130" s="1"/>
  <c r="L130"/>
  <c r="M130" s="1"/>
  <c r="P130"/>
  <c r="M129"/>
  <c r="Q129"/>
  <c r="AC129"/>
  <c r="AC130" l="1"/>
  <c r="Q130"/>
  <c r="AD130" s="1"/>
  <c r="AD129"/>
  <c r="H131"/>
  <c r="I131" s="1"/>
  <c r="L131"/>
  <c r="M131" s="1"/>
  <c r="P131"/>
  <c r="AC131" l="1"/>
  <c r="Q131"/>
  <c r="AD131" s="1"/>
  <c r="P132"/>
  <c r="L132"/>
  <c r="M132" s="1"/>
  <c r="H132"/>
  <c r="I132" s="1"/>
  <c r="AC132" l="1"/>
  <c r="Q132"/>
  <c r="AD132" s="1"/>
  <c r="L133"/>
  <c r="M133" s="1"/>
  <c r="H133"/>
  <c r="I133" s="1"/>
  <c r="P133"/>
  <c r="P134" l="1"/>
  <c r="H134"/>
  <c r="I134" s="1"/>
  <c r="L134"/>
  <c r="M134" s="1"/>
  <c r="Q133"/>
  <c r="AD133" s="1"/>
  <c r="AC133"/>
  <c r="AC134" l="1"/>
  <c r="Q134"/>
  <c r="AD134" s="1"/>
  <c r="L135"/>
  <c r="M135" s="1"/>
  <c r="P135"/>
  <c r="H135"/>
  <c r="I135" s="1"/>
  <c r="L136" l="1"/>
  <c r="M136" s="1"/>
  <c r="H136"/>
  <c r="I136" s="1"/>
  <c r="P136"/>
  <c r="AC135"/>
  <c r="Q135"/>
  <c r="AD135" s="1"/>
  <c r="AC136" l="1"/>
  <c r="Q136"/>
  <c r="AD136" s="1"/>
  <c r="P137"/>
  <c r="L137"/>
  <c r="M137" s="1"/>
  <c r="H137"/>
  <c r="I137" s="1"/>
  <c r="Q137" l="1"/>
  <c r="AD137" s="1"/>
  <c r="AC137"/>
  <c r="P138"/>
  <c r="L138"/>
  <c r="H138"/>
  <c r="I138" l="1"/>
  <c r="I139" s="1"/>
  <c r="H139"/>
  <c r="M138"/>
  <c r="M139" s="1"/>
  <c r="L139"/>
  <c r="AC138"/>
  <c r="Q138"/>
  <c r="P139"/>
  <c r="H140"/>
  <c r="L140"/>
  <c r="P140"/>
  <c r="I140" l="1"/>
  <c r="AC140"/>
  <c r="Q140"/>
  <c r="AD138"/>
  <c r="Q139"/>
  <c r="AD139" s="1"/>
  <c r="AC139"/>
  <c r="H141"/>
  <c r="I141" s="1"/>
  <c r="L141"/>
  <c r="M141" s="1"/>
  <c r="P141"/>
  <c r="M140"/>
  <c r="L142" l="1"/>
  <c r="M142" s="1"/>
  <c r="H142"/>
  <c r="I142" s="1"/>
  <c r="P142"/>
  <c r="AD140"/>
  <c r="Q141"/>
  <c r="AD141" s="1"/>
  <c r="AC141"/>
  <c r="L143" l="1"/>
  <c r="H143"/>
  <c r="I143" s="1"/>
  <c r="P143"/>
  <c r="AC142"/>
  <c r="Q142"/>
  <c r="AD142" s="1"/>
  <c r="M143" l="1"/>
  <c r="P144"/>
  <c r="H144"/>
  <c r="L144"/>
  <c r="M144" s="1"/>
  <c r="Q143"/>
  <c r="AC143"/>
  <c r="I144" l="1"/>
  <c r="AD143"/>
  <c r="AC144"/>
  <c r="Q144"/>
  <c r="AD144" s="1"/>
  <c r="P145"/>
  <c r="L145"/>
  <c r="H145"/>
  <c r="I145" s="1"/>
  <c r="H146" l="1"/>
  <c r="I146" s="1"/>
  <c r="P146"/>
  <c r="L146"/>
  <c r="M146" s="1"/>
  <c r="M145"/>
  <c r="AC145"/>
  <c r="Q145"/>
  <c r="AD145" l="1"/>
  <c r="L147"/>
  <c r="P147"/>
  <c r="H147"/>
  <c r="I147" s="1"/>
  <c r="Q146"/>
  <c r="AD146" s="1"/>
  <c r="AC146"/>
  <c r="AC147" l="1"/>
  <c r="Q147"/>
  <c r="L148"/>
  <c r="M148" s="1"/>
  <c r="P148"/>
  <c r="H148"/>
  <c r="I148" s="1"/>
  <c r="M147"/>
  <c r="AD147" l="1"/>
  <c r="L149"/>
  <c r="M149" s="1"/>
  <c r="P149"/>
  <c r="H149"/>
  <c r="I149" s="1"/>
  <c r="Q148"/>
  <c r="AD148" s="1"/>
  <c r="AC148"/>
  <c r="AC149" l="1"/>
  <c r="Q149"/>
  <c r="AD149" s="1"/>
  <c r="L150"/>
  <c r="M150" s="1"/>
  <c r="P150"/>
  <c r="H150"/>
  <c r="I150" s="1"/>
  <c r="AC150" l="1"/>
  <c r="Q150"/>
  <c r="AD150" s="1"/>
  <c r="L151"/>
  <c r="M151" s="1"/>
  <c r="P151"/>
  <c r="H151"/>
  <c r="I151" s="1"/>
  <c r="Q151" l="1"/>
  <c r="AD151" s="1"/>
  <c r="AC151"/>
  <c r="L152"/>
  <c r="M152" s="1"/>
  <c r="H152"/>
  <c r="I152" s="1"/>
  <c r="P152"/>
  <c r="L153" l="1"/>
  <c r="M153" s="1"/>
  <c r="H153"/>
  <c r="I153" s="1"/>
  <c r="P153"/>
  <c r="AC152"/>
  <c r="Q152"/>
  <c r="AD152" s="1"/>
  <c r="P154" l="1"/>
  <c r="H154"/>
  <c r="I154" s="1"/>
  <c r="L154"/>
  <c r="M154" s="1"/>
  <c r="AC153"/>
  <c r="Q153"/>
  <c r="AD153" s="1"/>
  <c r="H155" l="1"/>
  <c r="I155" s="1"/>
  <c r="L155"/>
  <c r="M155" s="1"/>
  <c r="P155"/>
  <c r="Q154"/>
  <c r="AD154" s="1"/>
  <c r="AC154"/>
  <c r="AC155" l="1"/>
  <c r="Q155"/>
  <c r="AD155" s="1"/>
  <c r="L156"/>
  <c r="M156" s="1"/>
  <c r="P156"/>
  <c r="H156"/>
  <c r="I156" s="1"/>
  <c r="Q156" l="1"/>
  <c r="AD156" s="1"/>
  <c r="AC156"/>
  <c r="H157"/>
  <c r="L157"/>
  <c r="P157"/>
  <c r="M157" l="1"/>
  <c r="M158" s="1"/>
  <c r="L158"/>
  <c r="I157"/>
  <c r="I158" s="1"/>
  <c r="H158"/>
  <c r="H159"/>
  <c r="L159"/>
  <c r="P159"/>
  <c r="AC157"/>
  <c r="Q157"/>
  <c r="P158"/>
  <c r="P160" l="1"/>
  <c r="L160"/>
  <c r="M160" s="1"/>
  <c r="H160"/>
  <c r="I160" s="1"/>
  <c r="AC158"/>
  <c r="AC159"/>
  <c r="Q159"/>
  <c r="M159"/>
  <c r="AD157"/>
  <c r="Q158"/>
  <c r="AD158" s="1"/>
  <c r="I159"/>
  <c r="L161" l="1"/>
  <c r="H161"/>
  <c r="P161"/>
  <c r="AD159"/>
  <c r="Q160"/>
  <c r="AD160" s="1"/>
  <c r="AC160"/>
  <c r="H162" l="1"/>
  <c r="I162" s="1"/>
  <c r="P162"/>
  <c r="L162"/>
  <c r="M162" s="1"/>
  <c r="AC161"/>
  <c r="Q161"/>
  <c r="I161"/>
  <c r="M161"/>
  <c r="Q162" l="1"/>
  <c r="AD162" s="1"/>
  <c r="AC162"/>
  <c r="P163"/>
  <c r="H163"/>
  <c r="L163"/>
  <c r="AD161"/>
  <c r="AC163" l="1"/>
  <c r="Q163"/>
  <c r="H164"/>
  <c r="I164" s="1"/>
  <c r="L164"/>
  <c r="M164" s="1"/>
  <c r="P164"/>
  <c r="M163"/>
  <c r="I163"/>
  <c r="AD163" l="1"/>
  <c r="L165"/>
  <c r="P165"/>
  <c r="H165"/>
  <c r="Q164"/>
  <c r="AD164" s="1"/>
  <c r="AC164"/>
  <c r="M165" l="1"/>
  <c r="H166"/>
  <c r="I166" s="1"/>
  <c r="P166"/>
  <c r="L166"/>
  <c r="M166" s="1"/>
  <c r="I165"/>
  <c r="AC165"/>
  <c r="Q165"/>
  <c r="AD165" l="1"/>
  <c r="AC166"/>
  <c r="Q166"/>
  <c r="AD166" s="1"/>
  <c r="H167"/>
  <c r="P167"/>
  <c r="L167"/>
  <c r="M167" s="1"/>
  <c r="I167" l="1"/>
  <c r="L168"/>
  <c r="M168" s="1"/>
  <c r="H168"/>
  <c r="I168" s="1"/>
  <c r="P168"/>
  <c r="AC167"/>
  <c r="Q167"/>
  <c r="AD167" s="1"/>
  <c r="P169" l="1"/>
  <c r="L169"/>
  <c r="M169" s="1"/>
  <c r="H169"/>
  <c r="I169" s="1"/>
  <c r="AC168"/>
  <c r="Q168"/>
  <c r="AD168" s="1"/>
  <c r="H170" l="1"/>
  <c r="I170" s="1"/>
  <c r="P170"/>
  <c r="L170"/>
  <c r="M170" s="1"/>
  <c r="AC169"/>
  <c r="Q169"/>
  <c r="AD169" s="1"/>
  <c r="AC170" l="1"/>
  <c r="Q170"/>
  <c r="AD170" s="1"/>
  <c r="H171"/>
  <c r="I171" s="1"/>
  <c r="L171"/>
  <c r="M171" s="1"/>
  <c r="P171"/>
  <c r="P172" l="1"/>
  <c r="L172"/>
  <c r="M172" s="1"/>
  <c r="H172"/>
  <c r="I172" s="1"/>
  <c r="AC171"/>
  <c r="Q171"/>
  <c r="AD171" s="1"/>
  <c r="H173" l="1"/>
  <c r="I173" s="1"/>
  <c r="P173"/>
  <c r="L173"/>
  <c r="M173" s="1"/>
  <c r="AC172"/>
  <c r="Q172"/>
  <c r="AD172" s="1"/>
  <c r="H174" l="1"/>
  <c r="I174" s="1"/>
  <c r="L174"/>
  <c r="M174" s="1"/>
  <c r="P174"/>
  <c r="Q173"/>
  <c r="AD173" s="1"/>
  <c r="AC173"/>
  <c r="AC174" l="1"/>
  <c r="Q174"/>
  <c r="AD174" s="1"/>
  <c r="H175"/>
  <c r="I175" s="1"/>
  <c r="L175"/>
  <c r="M175" s="1"/>
  <c r="P175"/>
  <c r="AC175" l="1"/>
  <c r="Q175"/>
  <c r="AD175" s="1"/>
  <c r="L176"/>
  <c r="H176"/>
  <c r="P176"/>
  <c r="P178" l="1"/>
  <c r="L178"/>
  <c r="H178"/>
  <c r="AC176"/>
  <c r="Q176"/>
  <c r="P177"/>
  <c r="I176"/>
  <c r="I177" s="1"/>
  <c r="H177"/>
  <c r="M176"/>
  <c r="M177" s="1"/>
  <c r="L177"/>
  <c r="AC177" l="1"/>
  <c r="AD176"/>
  <c r="Q177"/>
  <c r="AD177" s="1"/>
  <c r="M178"/>
  <c r="H179"/>
  <c r="I179" s="1"/>
  <c r="P179"/>
  <c r="L179"/>
  <c r="M179" s="1"/>
  <c r="I178"/>
  <c r="Q178"/>
  <c r="AC178"/>
  <c r="L180" l="1"/>
  <c r="M180" s="1"/>
  <c r="P180"/>
  <c r="H180"/>
  <c r="AD178"/>
  <c r="AC179"/>
  <c r="Q179"/>
  <c r="AD179" s="1"/>
  <c r="AC180" l="1"/>
  <c r="Q180"/>
  <c r="AD180" s="1"/>
  <c r="L181"/>
  <c r="H181"/>
  <c r="I181" s="1"/>
  <c r="P181"/>
  <c r="I180"/>
  <c r="AC181" l="1"/>
  <c r="Q181"/>
  <c r="M181"/>
  <c r="H182"/>
  <c r="L182"/>
  <c r="M182" s="1"/>
  <c r="P182"/>
  <c r="I182" l="1"/>
  <c r="AD181"/>
  <c r="L183"/>
  <c r="H183"/>
  <c r="I183" s="1"/>
  <c r="P183"/>
  <c r="Q182"/>
  <c r="AD182" s="1"/>
  <c r="AC182"/>
  <c r="H184" l="1"/>
  <c r="I184" s="1"/>
  <c r="P184"/>
  <c r="L184"/>
  <c r="M184" s="1"/>
  <c r="AC183"/>
  <c r="Q183"/>
  <c r="M183"/>
  <c r="AD183" l="1"/>
  <c r="AC184"/>
  <c r="Q184"/>
  <c r="AD184" s="1"/>
  <c r="P185"/>
  <c r="H185"/>
  <c r="L185"/>
  <c r="M185" s="1"/>
  <c r="Q185" l="1"/>
  <c r="AC185"/>
  <c r="L186"/>
  <c r="M186" s="1"/>
  <c r="P186"/>
  <c r="H186"/>
  <c r="I186" s="1"/>
  <c r="I185"/>
  <c r="AC186" l="1"/>
  <c r="Q186"/>
  <c r="AD186" s="1"/>
  <c r="L187"/>
  <c r="M187" s="1"/>
  <c r="P187"/>
  <c r="H187"/>
  <c r="I187" s="1"/>
  <c r="AD185"/>
  <c r="P188" l="1"/>
  <c r="L188"/>
  <c r="M188" s="1"/>
  <c r="H188"/>
  <c r="I188" s="1"/>
  <c r="Q187"/>
  <c r="AD187" s="1"/>
  <c r="AC187"/>
  <c r="AC188" l="1"/>
  <c r="Q188"/>
  <c r="AD188" s="1"/>
  <c r="P189"/>
  <c r="L189"/>
  <c r="M189" s="1"/>
  <c r="H189"/>
  <c r="I189" s="1"/>
  <c r="AC189" l="1"/>
  <c r="Q189"/>
  <c r="AD189" s="1"/>
  <c r="H190"/>
  <c r="I190" s="1"/>
  <c r="L190"/>
  <c r="M190" s="1"/>
  <c r="P190"/>
  <c r="Q190" l="1"/>
  <c r="AD190" s="1"/>
  <c r="AC190"/>
  <c r="L191"/>
  <c r="M191" s="1"/>
  <c r="H191"/>
  <c r="I191" s="1"/>
  <c r="P191"/>
  <c r="L192" l="1"/>
  <c r="M192" s="1"/>
  <c r="P192"/>
  <c r="H192"/>
  <c r="I192" s="1"/>
  <c r="AC191"/>
  <c r="Q191"/>
  <c r="AD191" s="1"/>
  <c r="AC192" l="1"/>
  <c r="Q192"/>
  <c r="AD192" s="1"/>
  <c r="L193"/>
  <c r="M193" s="1"/>
  <c r="H193"/>
  <c r="I193" s="1"/>
  <c r="P193"/>
  <c r="H194" l="1"/>
  <c r="I194" s="1"/>
  <c r="P194"/>
  <c r="L194"/>
  <c r="M194" s="1"/>
  <c r="Q193"/>
  <c r="AD193" s="1"/>
  <c r="AC193"/>
  <c r="AC194" l="1"/>
  <c r="Q194"/>
  <c r="AD194" s="1"/>
  <c r="P195"/>
  <c r="H195"/>
  <c r="L195"/>
  <c r="I195" l="1"/>
  <c r="I196" s="1"/>
  <c r="H196"/>
  <c r="AC195"/>
  <c r="Q195"/>
  <c r="P196"/>
  <c r="M195"/>
  <c r="M196" s="1"/>
  <c r="L196"/>
  <c r="H197"/>
  <c r="L197"/>
  <c r="P197"/>
  <c r="AC196" l="1"/>
  <c r="AC197"/>
  <c r="Q197"/>
  <c r="M197"/>
  <c r="I197"/>
  <c r="AD195"/>
  <c r="Q196"/>
  <c r="AD196" s="1"/>
  <c r="L198"/>
  <c r="M198" s="1"/>
  <c r="P198"/>
  <c r="H198"/>
  <c r="I198" s="1"/>
  <c r="H199" l="1"/>
  <c r="I199" s="1"/>
  <c r="L199"/>
  <c r="P199"/>
  <c r="AD197"/>
  <c r="Q198"/>
  <c r="AD198" s="1"/>
  <c r="AC198"/>
  <c r="M199" l="1"/>
  <c r="L200"/>
  <c r="M200" s="1"/>
  <c r="P200"/>
  <c r="H200"/>
  <c r="AC199"/>
  <c r="Q199"/>
  <c r="AC200" l="1"/>
  <c r="Q200"/>
  <c r="AD200" s="1"/>
  <c r="L201"/>
  <c r="M201" s="1"/>
  <c r="H201"/>
  <c r="I201" s="1"/>
  <c r="P201"/>
  <c r="AD199"/>
  <c r="I200"/>
  <c r="L202" l="1"/>
  <c r="P202"/>
  <c r="H202"/>
  <c r="AC201"/>
  <c r="Q201"/>
  <c r="AD201" s="1"/>
  <c r="AC202" l="1"/>
  <c r="Q202"/>
  <c r="I202"/>
  <c r="L203"/>
  <c r="M203" s="1"/>
  <c r="P203"/>
  <c r="H203"/>
  <c r="I203" s="1"/>
  <c r="M202"/>
  <c r="AC203" l="1"/>
  <c r="Q203"/>
  <c r="AD203" s="1"/>
  <c r="AD202"/>
  <c r="P204"/>
  <c r="L204"/>
  <c r="H204"/>
  <c r="I204" l="1"/>
  <c r="M204"/>
  <c r="AC204"/>
  <c r="Q204"/>
  <c r="L205"/>
  <c r="M205" s="1"/>
  <c r="H205"/>
  <c r="I205" s="1"/>
  <c r="P205"/>
  <c r="AC205" l="1"/>
  <c r="Q205"/>
  <c r="AD205" s="1"/>
  <c r="P206"/>
  <c r="H206"/>
  <c r="I206" s="1"/>
  <c r="L206"/>
  <c r="M206" s="1"/>
  <c r="AD204"/>
  <c r="AC206" l="1"/>
  <c r="Q206"/>
  <c r="AD206" s="1"/>
  <c r="P207" l="1"/>
  <c r="H207"/>
  <c r="I207" s="1"/>
  <c r="L207"/>
  <c r="M207" s="1"/>
  <c r="Q207" l="1"/>
  <c r="AD207" s="1"/>
  <c r="AC207"/>
  <c r="H208"/>
  <c r="I208" s="1"/>
  <c r="L208"/>
  <c r="M208" s="1"/>
  <c r="P208"/>
  <c r="Q208" l="1"/>
  <c r="AD208" s="1"/>
  <c r="AC208"/>
  <c r="L209" l="1"/>
  <c r="M209" s="1"/>
  <c r="H209"/>
  <c r="I209" s="1"/>
  <c r="P209"/>
  <c r="P210" l="1"/>
  <c r="H210"/>
  <c r="I210" s="1"/>
  <c r="L210"/>
  <c r="M210" s="1"/>
  <c r="Q209"/>
  <c r="AD209" s="1"/>
  <c r="AC209"/>
  <c r="H211" l="1"/>
  <c r="I211" s="1"/>
  <c r="L211"/>
  <c r="M211" s="1"/>
  <c r="P211"/>
  <c r="AC210"/>
  <c r="Q210"/>
  <c r="AD210" s="1"/>
  <c r="P212" l="1"/>
  <c r="L212"/>
  <c r="H212"/>
  <c r="AC211"/>
  <c r="Q211"/>
  <c r="AD211" s="1"/>
  <c r="L213" l="1"/>
  <c r="H213"/>
  <c r="P213"/>
  <c r="I212"/>
  <c r="M212"/>
  <c r="AC212"/>
  <c r="Q212"/>
  <c r="AD212" l="1"/>
  <c r="I213"/>
  <c r="L214"/>
  <c r="M214" s="1"/>
  <c r="H214"/>
  <c r="I214" s="1"/>
  <c r="P214"/>
  <c r="AC213"/>
  <c r="Q213"/>
  <c r="M213"/>
  <c r="P215" l="1"/>
  <c r="H215"/>
  <c r="L215"/>
  <c r="AD213"/>
  <c r="AC214"/>
  <c r="Q214"/>
  <c r="AD214" s="1"/>
  <c r="I215" l="1"/>
  <c r="M215"/>
  <c r="L216"/>
  <c r="M216" s="1"/>
  <c r="H216"/>
  <c r="I216" s="1"/>
  <c r="P216"/>
  <c r="AC215"/>
  <c r="Q215"/>
  <c r="L217" l="1"/>
  <c r="H217"/>
  <c r="I217" s="1"/>
  <c r="P217"/>
  <c r="Q216"/>
  <c r="AD216" s="1"/>
  <c r="AC216"/>
  <c r="AD215"/>
  <c r="H218" l="1"/>
  <c r="P218"/>
  <c r="L218"/>
  <c r="M218" s="1"/>
  <c r="Q217"/>
  <c r="AC217"/>
  <c r="M217"/>
  <c r="AC218" l="1"/>
  <c r="Q218"/>
  <c r="AD218" s="1"/>
  <c r="AD217"/>
  <c r="I218"/>
  <c r="L219"/>
  <c r="M219" s="1"/>
  <c r="P219"/>
  <c r="H219"/>
  <c r="I219" s="1"/>
  <c r="Q219" l="1"/>
  <c r="AC219"/>
  <c r="L220"/>
  <c r="P220"/>
  <c r="H220"/>
  <c r="I220" s="1"/>
  <c r="M220" l="1"/>
  <c r="L221"/>
  <c r="M221" s="1"/>
  <c r="P221"/>
  <c r="H221"/>
  <c r="I221" s="1"/>
  <c r="Q220"/>
  <c r="AC220"/>
  <c r="AD219"/>
  <c r="Q221" l="1"/>
  <c r="AC221"/>
  <c r="AD220"/>
  <c r="L222"/>
  <c r="M222" s="1"/>
  <c r="H222"/>
  <c r="I222" s="1"/>
  <c r="P222"/>
  <c r="AC222" l="1"/>
  <c r="Q222"/>
  <c r="AD222" s="1"/>
  <c r="H223"/>
  <c r="I223" s="1"/>
  <c r="L223"/>
  <c r="M223" s="1"/>
  <c r="P223"/>
  <c r="AD221"/>
  <c r="L224" l="1"/>
  <c r="M224" s="1"/>
  <c r="P224"/>
  <c r="H224"/>
  <c r="I224" s="1"/>
  <c r="Q223"/>
  <c r="AD223" s="1"/>
  <c r="AC223"/>
  <c r="Q224" l="1"/>
  <c r="AD224" s="1"/>
  <c r="AC224"/>
  <c r="P225"/>
  <c r="L225"/>
  <c r="M225" s="1"/>
  <c r="H225"/>
  <c r="I225" s="1"/>
  <c r="AC225" l="1"/>
  <c r="Q225"/>
  <c r="AD225" s="1"/>
  <c r="H226"/>
  <c r="I226" s="1"/>
  <c r="L226"/>
  <c r="M226" s="1"/>
  <c r="P226"/>
  <c r="L227" l="1"/>
  <c r="M227" s="1"/>
  <c r="H227"/>
  <c r="I227" s="1"/>
  <c r="P227"/>
  <c r="AC226"/>
  <c r="Q226"/>
  <c r="AD226" s="1"/>
  <c r="H228" l="1"/>
  <c r="I228" s="1"/>
  <c r="P228"/>
  <c r="L228"/>
  <c r="M228" s="1"/>
  <c r="AC227"/>
  <c r="Q227"/>
  <c r="AD227" s="1"/>
  <c r="Q228" l="1"/>
  <c r="AD228" s="1"/>
  <c r="AC228"/>
  <c r="H229"/>
  <c r="I229" s="1"/>
  <c r="L229"/>
  <c r="M229" s="1"/>
  <c r="P229"/>
  <c r="P230" l="1"/>
  <c r="H230"/>
  <c r="L230"/>
  <c r="AC229"/>
  <c r="Q229"/>
  <c r="AD229" s="1"/>
  <c r="H232" l="1"/>
  <c r="L232"/>
  <c r="P232"/>
  <c r="M230"/>
  <c r="M231" s="1"/>
  <c r="L231"/>
  <c r="I230"/>
  <c r="I231" s="1"/>
  <c r="H231"/>
  <c r="AC230"/>
  <c r="Q230"/>
  <c r="P231"/>
  <c r="H233" l="1"/>
  <c r="I233" s="1"/>
  <c r="P233"/>
  <c r="L233"/>
  <c r="M233" s="1"/>
  <c r="AC231"/>
  <c r="Q232"/>
  <c r="AC232"/>
  <c r="AD230"/>
  <c r="Q231"/>
  <c r="AD231" s="1"/>
  <c r="M232"/>
  <c r="I232"/>
  <c r="Q233" l="1"/>
  <c r="AD233" s="1"/>
  <c r="AC233"/>
  <c r="H234"/>
  <c r="L234"/>
  <c r="M234" s="1"/>
  <c r="P234"/>
  <c r="AD232"/>
  <c r="I234" l="1"/>
  <c r="AC234"/>
  <c r="Q234"/>
  <c r="P235"/>
  <c r="L235"/>
  <c r="H235"/>
  <c r="I235" s="1"/>
  <c r="M235" l="1"/>
  <c r="Q235"/>
  <c r="AC235"/>
  <c r="H236"/>
  <c r="I236" s="1"/>
  <c r="L236"/>
  <c r="M236" s="1"/>
  <c r="P236"/>
  <c r="AD234"/>
  <c r="AD235" l="1"/>
  <c r="L237"/>
  <c r="P237"/>
  <c r="H237"/>
  <c r="I237" s="1"/>
  <c r="AC236"/>
  <c r="Q236"/>
  <c r="H238" l="1"/>
  <c r="L238"/>
  <c r="M238" s="1"/>
  <c r="P238"/>
  <c r="AD236"/>
  <c r="Q237"/>
  <c r="AC237"/>
  <c r="M237"/>
  <c r="H239" l="1"/>
  <c r="I239" s="1"/>
  <c r="P239"/>
  <c r="L239"/>
  <c r="AD237"/>
  <c r="AC238"/>
  <c r="Q238"/>
  <c r="I238"/>
  <c r="M239" l="1"/>
  <c r="AD238"/>
  <c r="H240"/>
  <c r="I240" s="1"/>
  <c r="L240"/>
  <c r="M240" s="1"/>
  <c r="P240"/>
  <c r="Q239"/>
  <c r="AC239"/>
  <c r="AD239" l="1"/>
  <c r="L241"/>
  <c r="M241" s="1"/>
  <c r="H241"/>
  <c r="I241" s="1"/>
  <c r="P241"/>
  <c r="AC240"/>
  <c r="Q240"/>
  <c r="AD240" s="1"/>
  <c r="AC241" l="1"/>
  <c r="Q241"/>
  <c r="AD241" s="1"/>
  <c r="L242"/>
  <c r="M242" s="1"/>
  <c r="H242"/>
  <c r="I242" s="1"/>
  <c r="P242"/>
  <c r="H243" l="1"/>
  <c r="I243" s="1"/>
  <c r="P243"/>
  <c r="L243"/>
  <c r="M243" s="1"/>
  <c r="AC242"/>
  <c r="Q242"/>
  <c r="AD242" s="1"/>
  <c r="AC243" l="1"/>
  <c r="Q243"/>
  <c r="AD243" s="1"/>
  <c r="H244"/>
  <c r="I244" s="1"/>
  <c r="P244"/>
  <c r="L244"/>
  <c r="M244" s="1"/>
  <c r="L245" l="1"/>
  <c r="M245" s="1"/>
  <c r="P245"/>
  <c r="H245"/>
  <c r="I245" s="1"/>
  <c r="AC244"/>
  <c r="Q244"/>
  <c r="AD244" s="1"/>
  <c r="AC245" l="1"/>
  <c r="Q245"/>
  <c r="AD245" s="1"/>
  <c r="P246"/>
  <c r="L246"/>
  <c r="M246" s="1"/>
  <c r="H246"/>
  <c r="I246" s="1"/>
  <c r="AC246" l="1"/>
  <c r="Q246"/>
  <c r="AD246" s="1"/>
  <c r="L247"/>
  <c r="M247" s="1"/>
  <c r="P247"/>
  <c r="H247"/>
  <c r="I247" s="1"/>
  <c r="AC247" l="1"/>
  <c r="Q247"/>
  <c r="AD247" s="1"/>
  <c r="L248"/>
  <c r="M248" s="1"/>
  <c r="P248"/>
  <c r="H248"/>
  <c r="I248" s="1"/>
  <c r="AC248" l="1"/>
  <c r="Q248"/>
  <c r="AD248" s="1"/>
  <c r="P249"/>
  <c r="L249"/>
  <c r="H249"/>
  <c r="M249" l="1"/>
  <c r="M250" s="1"/>
  <c r="L250"/>
  <c r="AC249"/>
  <c r="Q249"/>
  <c r="P250"/>
  <c r="I249"/>
  <c r="I250" s="1"/>
  <c r="H250"/>
  <c r="P251"/>
  <c r="L251"/>
  <c r="H251"/>
  <c r="M251" l="1"/>
  <c r="L252"/>
  <c r="M252" s="1"/>
  <c r="P252"/>
  <c r="H252"/>
  <c r="I252" s="1"/>
  <c r="AC251"/>
  <c r="Q251"/>
  <c r="AD249"/>
  <c r="Q250"/>
  <c r="AD250" s="1"/>
  <c r="I251"/>
  <c r="AC250"/>
  <c r="AC252" l="1"/>
  <c r="Q252"/>
  <c r="AD252" s="1"/>
  <c r="L253"/>
  <c r="M253" s="1"/>
  <c r="P253"/>
  <c r="H253"/>
  <c r="AD251"/>
  <c r="I253" l="1"/>
  <c r="L254"/>
  <c r="M254" s="1"/>
  <c r="H254"/>
  <c r="I254" s="1"/>
  <c r="P254"/>
  <c r="AC253"/>
  <c r="Q253"/>
  <c r="AD253" l="1"/>
  <c r="H255"/>
  <c r="I255" s="1"/>
  <c r="L255"/>
  <c r="M255" s="1"/>
  <c r="P255"/>
  <c r="AC254"/>
  <c r="Q254"/>
  <c r="AD254" s="1"/>
  <c r="AC255" l="1"/>
  <c r="Q255"/>
  <c r="AD255" s="1"/>
  <c r="L256"/>
  <c r="H256"/>
  <c r="P256"/>
  <c r="M256" l="1"/>
  <c r="H257"/>
  <c r="I257" s="1"/>
  <c r="P257"/>
  <c r="L257"/>
  <c r="M257" s="1"/>
  <c r="AC256"/>
  <c r="Q256"/>
  <c r="I256"/>
  <c r="AD256" l="1"/>
  <c r="AC257"/>
  <c r="Q257"/>
  <c r="AD257" s="1"/>
  <c r="P258"/>
  <c r="H258"/>
  <c r="L258"/>
  <c r="M258" s="1"/>
  <c r="I258" l="1"/>
  <c r="L259"/>
  <c r="M259" s="1"/>
  <c r="H259"/>
  <c r="I259" s="1"/>
  <c r="P259"/>
  <c r="AC258"/>
  <c r="Q258"/>
  <c r="AD258" s="1"/>
  <c r="H260" l="1"/>
  <c r="I260" s="1"/>
  <c r="L260"/>
  <c r="M260" s="1"/>
  <c r="P260"/>
  <c r="Q259"/>
  <c r="AD259" s="1"/>
  <c r="AC259"/>
  <c r="AC260" l="1"/>
  <c r="Q260"/>
  <c r="AD260" s="1"/>
  <c r="L261"/>
  <c r="M261" s="1"/>
  <c r="P261"/>
  <c r="H261"/>
  <c r="I261" s="1"/>
  <c r="H262" l="1"/>
  <c r="I262" s="1"/>
  <c r="L262"/>
  <c r="M262" s="1"/>
  <c r="P262"/>
  <c r="Q261"/>
  <c r="AD261" s="1"/>
  <c r="AC261"/>
  <c r="P263" l="1"/>
  <c r="L263"/>
  <c r="M263" s="1"/>
  <c r="H263"/>
  <c r="I263" s="1"/>
  <c r="AC262"/>
  <c r="Q262"/>
  <c r="AD262" s="1"/>
  <c r="H264" l="1"/>
  <c r="I264" s="1"/>
  <c r="L264"/>
  <c r="M264" s="1"/>
  <c r="P264"/>
  <c r="AC263"/>
  <c r="Q263"/>
  <c r="AD263" s="1"/>
  <c r="P265" l="1"/>
  <c r="H265"/>
  <c r="I265" s="1"/>
  <c r="L265"/>
  <c r="M265" s="1"/>
  <c r="Q264"/>
  <c r="AD264" s="1"/>
  <c r="AC264"/>
  <c r="P266" l="1"/>
  <c r="L266"/>
  <c r="M266" s="1"/>
  <c r="H266"/>
  <c r="I266" s="1"/>
  <c r="AC265"/>
  <c r="Q265"/>
  <c r="AD265" s="1"/>
  <c r="H267" l="1"/>
  <c r="I267" s="1"/>
  <c r="L267"/>
  <c r="M267" s="1"/>
  <c r="P267"/>
  <c r="Q266"/>
  <c r="AD266" s="1"/>
  <c r="AC266"/>
  <c r="AC267" l="1"/>
  <c r="Q267"/>
  <c r="AD267" s="1"/>
  <c r="H268"/>
  <c r="L268"/>
  <c r="P268"/>
  <c r="L270" l="1"/>
  <c r="P270"/>
  <c r="H270"/>
  <c r="I268"/>
  <c r="I269" s="1"/>
  <c r="H269"/>
  <c r="AC268"/>
  <c r="Q268"/>
  <c r="P269"/>
  <c r="M268"/>
  <c r="M269" s="1"/>
  <c r="L269"/>
  <c r="AC269" l="1"/>
  <c r="AD268"/>
  <c r="Q269"/>
  <c r="AD269" s="1"/>
  <c r="P271"/>
  <c r="L271"/>
  <c r="M271" s="1"/>
  <c r="H271"/>
  <c r="I271" s="1"/>
  <c r="I270"/>
  <c r="Q270"/>
  <c r="AC270"/>
  <c r="M270"/>
  <c r="L272" l="1"/>
  <c r="P272"/>
  <c r="H272"/>
  <c r="I272" s="1"/>
  <c r="Q271"/>
  <c r="AD271" s="1"/>
  <c r="AC271"/>
  <c r="AD270"/>
  <c r="AC272" l="1"/>
  <c r="Q272"/>
  <c r="M272"/>
  <c r="H273"/>
  <c r="P273"/>
  <c r="L273"/>
  <c r="M273" s="1"/>
  <c r="P274" l="1"/>
  <c r="H274"/>
  <c r="I274" s="1"/>
  <c r="L274"/>
  <c r="M274" s="1"/>
  <c r="AC273"/>
  <c r="Q273"/>
  <c r="AD273" s="1"/>
  <c r="I273"/>
  <c r="AD272"/>
  <c r="Q274" l="1"/>
  <c r="AC274"/>
  <c r="L275"/>
  <c r="M275" s="1"/>
  <c r="P275"/>
  <c r="H275"/>
  <c r="I275" l="1"/>
  <c r="AC275"/>
  <c r="Q275"/>
  <c r="AD275" s="1"/>
  <c r="H276"/>
  <c r="I276" s="1"/>
  <c r="P276"/>
  <c r="L276"/>
  <c r="AD274"/>
  <c r="P277" l="1"/>
  <c r="H277"/>
  <c r="I277" s="1"/>
  <c r="L277"/>
  <c r="M277" s="1"/>
  <c r="AC276"/>
  <c r="Q276"/>
  <c r="M276"/>
  <c r="AD276" l="1"/>
  <c r="P278"/>
  <c r="L278"/>
  <c r="M278" s="1"/>
  <c r="H278"/>
  <c r="I278" s="1"/>
  <c r="AC277"/>
  <c r="Q277"/>
  <c r="AD277" s="1"/>
  <c r="Q278" l="1"/>
  <c r="AC278"/>
  <c r="H279"/>
  <c r="I279" s="1"/>
  <c r="P279"/>
  <c r="L279"/>
  <c r="M279" s="1"/>
  <c r="AC279" l="1"/>
  <c r="Q279"/>
  <c r="AD279" s="1"/>
  <c r="H280"/>
  <c r="I280" s="1"/>
  <c r="L280"/>
  <c r="M280" s="1"/>
  <c r="P280"/>
  <c r="AD278"/>
  <c r="H281" l="1"/>
  <c r="I281" s="1"/>
  <c r="L281"/>
  <c r="M281" s="1"/>
  <c r="P281"/>
  <c r="AC280"/>
  <c r="Q280"/>
  <c r="AD280" s="1"/>
  <c r="L282" l="1"/>
  <c r="M282" s="1"/>
  <c r="P282"/>
  <c r="H282"/>
  <c r="I282" s="1"/>
  <c r="AC281"/>
  <c r="Q281"/>
  <c r="AD281" s="1"/>
  <c r="AC282" l="1"/>
  <c r="Q282"/>
  <c r="AD282" s="1"/>
  <c r="L283"/>
  <c r="M283" s="1"/>
  <c r="P283"/>
  <c r="H283"/>
  <c r="I283" s="1"/>
  <c r="H284" l="1"/>
  <c r="I284" s="1"/>
  <c r="L284"/>
  <c r="M284" s="1"/>
  <c r="P284"/>
  <c r="AC283"/>
  <c r="Q283"/>
  <c r="AD283" s="1"/>
  <c r="AC284" l="1"/>
  <c r="Q284"/>
  <c r="AD284" s="1"/>
  <c r="L285"/>
  <c r="M285" s="1"/>
  <c r="H285"/>
  <c r="I285" s="1"/>
  <c r="P285"/>
  <c r="P286" l="1"/>
  <c r="L286"/>
  <c r="M286" s="1"/>
  <c r="H286"/>
  <c r="I286" s="1"/>
  <c r="Q285"/>
  <c r="AD285" s="1"/>
  <c r="AC285"/>
  <c r="P287" l="1"/>
  <c r="H287"/>
  <c r="L287"/>
  <c r="AC286"/>
  <c r="Q286"/>
  <c r="AD286" s="1"/>
  <c r="M287" l="1"/>
  <c r="M288" s="1"/>
  <c r="L288"/>
  <c r="I287"/>
  <c r="I288" s="1"/>
  <c r="H288"/>
  <c r="Q287"/>
  <c r="AC287"/>
  <c r="P288"/>
  <c r="AC288" l="1"/>
  <c r="AD287"/>
  <c r="Q288"/>
  <c r="AD288" l="1"/>
</calcChain>
</file>

<file path=xl/sharedStrings.xml><?xml version="1.0" encoding="utf-8"?>
<sst xmlns="http://schemas.openxmlformats.org/spreadsheetml/2006/main" count="418" uniqueCount="90">
  <si>
    <t>№</t>
  </si>
  <si>
    <t>от</t>
  </si>
  <si>
    <t>ДОГОВОР П</t>
  </si>
  <si>
    <t>АВАНС ПО ДП</t>
  </si>
  <si>
    <t>Наименование муниципального образования:</t>
  </si>
  <si>
    <t>№ пп</t>
  </si>
  <si>
    <t>Вид ремонта</t>
  </si>
  <si>
    <t>Реквизиты договора</t>
  </si>
  <si>
    <t>Объем выполненных работ, кв.м.</t>
  </si>
  <si>
    <t>ДОЛЯ по КП</t>
  </si>
  <si>
    <t>Стоимость по договору</t>
  </si>
  <si>
    <t>Всего</t>
  </si>
  <si>
    <t>в том числе за счет средств:</t>
  </si>
  <si>
    <t>за счет средств:</t>
  </si>
  <si>
    <t>областного бюджета</t>
  </si>
  <si>
    <t>местного бюджета</t>
  </si>
  <si>
    <t>собственников помещений в МКД</t>
  </si>
  <si>
    <t>местн бюджета</t>
  </si>
  <si>
    <t>1р</t>
  </si>
  <si>
    <t>2р</t>
  </si>
  <si>
    <t>4р</t>
  </si>
  <si>
    <t>5р</t>
  </si>
  <si>
    <t>6р</t>
  </si>
  <si>
    <t>7р</t>
  </si>
  <si>
    <t xml:space="preserve">Установка коллективных (общедомовых) приборов учета и узлов управления </t>
  </si>
  <si>
    <t>холодного водоснабжения</t>
  </si>
  <si>
    <t>теплоснабжения</t>
  </si>
  <si>
    <t>электроснабжения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</si>
  <si>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</si>
  <si>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</si>
  <si>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</si>
  <si>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водоотведение</t>
  </si>
  <si>
    <t>система отопления</t>
  </si>
  <si>
    <t>система газоснабжения</t>
  </si>
  <si>
    <t>система электроснабжения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</si>
  <si>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</si>
  <si>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</si>
  <si>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</si>
  <si>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</si>
  <si>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без утепления</t>
  </si>
  <si>
    <t>с утеплением</t>
  </si>
  <si>
    <t>Ремонт фундамента</t>
  </si>
  <si>
    <t>Итого по МКД:</t>
  </si>
  <si>
    <t>Итого по муниципальному образованию:</t>
  </si>
  <si>
    <t>М.П.</t>
  </si>
  <si>
    <t>руб.</t>
  </si>
  <si>
    <t>Сметная стоимость</t>
  </si>
  <si>
    <t>(подпись)</t>
  </si>
  <si>
    <t>ВЕС</t>
  </si>
  <si>
    <t xml:space="preserve">     - средства местного бюджета</t>
  </si>
  <si>
    <t>Сумма по КС2</t>
  </si>
  <si>
    <t>НЕСООТВЕТСТВИЕ КП, полная сумма</t>
  </si>
  <si>
    <t>8р</t>
  </si>
  <si>
    <t>ЗАЯВКА НА ПЕРЕЧИСЛЕНИЕ СУБСИДИИ</t>
  </si>
  <si>
    <t>СНО КО "Фонд капитального ремонта общего имущества в многоквартирных домах"</t>
  </si>
  <si>
    <t>Стоимость  капитального  ремонта, согласно заключенных договоров с учетом договоров по осуществлению услуг строительного контроля и расходов на изготовление и проверку сметной документации</t>
  </si>
  <si>
    <t>Авансовый платеж, предусмотренный договором на выполнение работ (оказание услуг)</t>
  </si>
  <si>
    <t>Выполнено работ,  с учетом услуг по осуществлению строительного контроля и расходов на изготовление и проверку сметной документации</t>
  </si>
  <si>
    <t>Адрес МКД</t>
  </si>
  <si>
    <t>Подлежит перечислению Региональному оператору</t>
  </si>
  <si>
    <t>Генеральный директор</t>
  </si>
  <si>
    <t>Всего:</t>
  </si>
  <si>
    <t>в том числе:</t>
  </si>
  <si>
    <t>1. Авансовый платеж, в т.ч.:</t>
  </si>
  <si>
    <t>2. Окончательный расчет, в т.ч:</t>
  </si>
  <si>
    <t>Услуги по осуществлению строительного контроля</t>
  </si>
  <si>
    <t>ОБ</t>
  </si>
  <si>
    <t>Услуги по проведению проверки достоверности определения сметной стоимости работ (услуг) по капитальному ремонту</t>
  </si>
  <si>
    <t>Услуги по разработке проектно-сметной документации</t>
  </si>
  <si>
    <t>пос. Свобода, ул. Школьная, д. 1</t>
  </si>
  <si>
    <t>пос. Свобода, ул. Школьная, д. 2</t>
  </si>
  <si>
    <t>пос. Свобода, ул. Школьная, д. 3</t>
  </si>
  <si>
    <t>пос. Свобода, ул. Школьная, д. 4</t>
  </si>
  <si>
    <t>3/310-2 от 16.05.2018</t>
  </si>
  <si>
    <t>2/310-2 от 16.05.2018</t>
  </si>
  <si>
    <t>г. Черняховск, ул. Театральная, д. 9</t>
  </si>
  <si>
    <t>г. Черняховск, ул. Театральная, д. 11</t>
  </si>
  <si>
    <t>г. Черняховск, ул. Театральная, д. 15</t>
  </si>
  <si>
    <t>г. Черняховск, ул. Садовая, д. 6</t>
  </si>
  <si>
    <t>г. Черняховск, ул. Садовая, д. 8</t>
  </si>
  <si>
    <t>г. Черняховск, ул. Садовая, д. 10</t>
  </si>
  <si>
    <t>г. Черняховск, ул. Садовая, д. 12</t>
  </si>
  <si>
    <t>г. Черняховск, ул. Садовая, д. 14</t>
  </si>
  <si>
    <t>г. Черняховск, ул. Садовая, д. 16</t>
  </si>
  <si>
    <t>г. Черняховск, ул. Садовая, д. 20</t>
  </si>
  <si>
    <t>Согласовано:</t>
  </si>
  <si>
    <t>Исполнитель:</t>
  </si>
  <si>
    <t>Отдел реализации программ</t>
  </si>
  <si>
    <t>Экономический отдел</t>
  </si>
  <si>
    <t>Приложение № 2  к Порядку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</si>
</sst>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р_._-;\-* #,##0.00_р_._-;_-* \-??_р_._-;_-@_-"/>
    <numFmt numFmtId="167" formatCode="* #,##0.00&quot;    &quot;;\-* #,##0.00&quot;    &quot;;* \-#&quot;    &quot;;@\ "/>
    <numFmt numFmtId="168" formatCode="[$-FC19]dd\ mmmm\ yyyy\ \г\.;@"/>
    <numFmt numFmtId="169" formatCode="_-* #,##0.00000000_р_._-;\-* #,##0.00000000_р_._-;_-* &quot;-&quot;??_р_._-;_-@_-"/>
  </numFmts>
  <fonts count="29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7">
    <xf numFmtId="0" fontId="0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Border="0" applyProtection="0"/>
    <xf numFmtId="43" fontId="9" fillId="0" borderId="0" applyFont="0" applyFill="0" applyBorder="0" applyAlignment="0" applyProtection="0"/>
    <xf numFmtId="167" fontId="10" fillId="0" borderId="0" applyBorder="0" applyProtection="0"/>
    <xf numFmtId="0" fontId="28" fillId="0" borderId="0"/>
  </cellStyleXfs>
  <cellXfs count="214">
    <xf numFmtId="0" fontId="0" fillId="0" borderId="0" xfId="0"/>
    <xf numFmtId="0" fontId="11" fillId="0" borderId="0" xfId="0" applyFont="1" applyFill="1"/>
    <xf numFmtId="0" fontId="11" fillId="2" borderId="0" xfId="0" applyFont="1" applyFill="1"/>
    <xf numFmtId="0" fontId="11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1" fillId="0" borderId="0" xfId="0" applyFont="1" applyBorder="1" applyAlignment="1">
      <alignment horizontal="center" vertical="center"/>
    </xf>
    <xf numFmtId="0" fontId="14" fillId="2" borderId="0" xfId="0" applyFont="1" applyFill="1"/>
    <xf numFmtId="0" fontId="15" fillId="0" borderId="0" xfId="0" applyFont="1" applyFill="1" applyAlignment="1">
      <alignment horizontal="center" vertical="center"/>
    </xf>
    <xf numFmtId="43" fontId="11" fillId="0" borderId="0" xfId="10" applyFont="1" applyFill="1"/>
    <xf numFmtId="43" fontId="13" fillId="0" borderId="0" xfId="10" applyFont="1" applyFill="1" applyAlignment="1">
      <alignment horizontal="center" vertical="center"/>
    </xf>
    <xf numFmtId="43" fontId="11" fillId="0" borderId="0" xfId="10" applyFont="1" applyFill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43" fontId="11" fillId="0" borderId="0" xfId="10" applyFont="1" applyFill="1" applyBorder="1"/>
    <xf numFmtId="43" fontId="13" fillId="0" borderId="0" xfId="10" applyFont="1" applyFill="1" applyAlignment="1">
      <alignment horizontal="right"/>
    </xf>
    <xf numFmtId="43" fontId="1" fillId="0" borderId="0" xfId="10" applyFont="1" applyBorder="1" applyAlignment="1">
      <alignment horizontal="center" vertical="center"/>
    </xf>
    <xf numFmtId="43" fontId="1" fillId="0" borderId="0" xfId="10" applyFont="1" applyBorder="1" applyAlignment="1">
      <alignment horizontal="right" vertical="center"/>
    </xf>
    <xf numFmtId="43" fontId="14" fillId="0" borderId="1" xfId="10" applyFont="1" applyFill="1" applyBorder="1" applyAlignment="1">
      <alignment horizontal="center" vertical="center" wrapText="1"/>
    </xf>
    <xf numFmtId="43" fontId="12" fillId="0" borderId="0" xfId="1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1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/>
    <xf numFmtId="0" fontId="11" fillId="0" borderId="1" xfId="1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/>
    <xf numFmtId="43" fontId="3" fillId="0" borderId="0" xfId="10" applyFont="1" applyBorder="1" applyAlignment="1">
      <alignment horizontal="center" vertical="center" wrapText="1"/>
    </xf>
    <xf numFmtId="43" fontId="1" fillId="0" borderId="0" xfId="10" applyFont="1" applyBorder="1" applyAlignment="1">
      <alignment horizontal="center" vertical="center" wrapText="1"/>
    </xf>
    <xf numFmtId="43" fontId="12" fillId="0" borderId="0" xfId="10" applyFont="1" applyFill="1" applyBorder="1" applyAlignment="1">
      <alignment vertical="top" wrapText="1"/>
    </xf>
    <xf numFmtId="43" fontId="13" fillId="0" borderId="0" xfId="10" applyFont="1" applyFill="1" applyBorder="1" applyAlignment="1">
      <alignment horizontal="center" vertical="center" wrapText="1"/>
    </xf>
    <xf numFmtId="43" fontId="11" fillId="0" borderId="0" xfId="10" applyFont="1" applyFill="1" applyBorder="1" applyAlignment="1">
      <alignment horizontal="center" vertical="center" wrapText="1"/>
    </xf>
    <xf numFmtId="43" fontId="11" fillId="0" borderId="0" xfId="10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/>
    </xf>
    <xf numFmtId="9" fontId="1" fillId="3" borderId="3" xfId="8" applyFont="1" applyFill="1" applyBorder="1" applyAlignment="1">
      <alignment horizontal="center" vertical="center"/>
    </xf>
    <xf numFmtId="43" fontId="15" fillId="0" borderId="0" xfId="10" applyFont="1" applyFill="1" applyAlignment="1">
      <alignment wrapText="1"/>
    </xf>
    <xf numFmtId="43" fontId="15" fillId="4" borderId="1" xfId="10" applyFont="1" applyFill="1" applyBorder="1" applyAlignment="1">
      <alignment horizontal="right" vertical="center" wrapText="1"/>
    </xf>
    <xf numFmtId="43" fontId="15" fillId="4" borderId="4" xfId="10" applyFont="1" applyFill="1" applyBorder="1" applyAlignment="1">
      <alignment horizontal="right" vertical="center" wrapText="1"/>
    </xf>
    <xf numFmtId="43" fontId="17" fillId="0" borderId="0" xfId="10" applyFont="1" applyFill="1" applyAlignment="1">
      <alignment horizontal="center" vertical="center" wrapText="1"/>
    </xf>
    <xf numFmtId="43" fontId="18" fillId="0" borderId="1" xfId="10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15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2" fillId="0" borderId="5" xfId="10" applyNumberFormat="1" applyFont="1" applyFill="1" applyBorder="1" applyAlignment="1">
      <alignment horizontal="center" vertical="center" wrapText="1"/>
    </xf>
    <xf numFmtId="43" fontId="16" fillId="0" borderId="5" xfId="10" applyFont="1" applyFill="1" applyBorder="1" applyAlignment="1">
      <alignment horizontal="right" vertical="center" wrapText="1"/>
    </xf>
    <xf numFmtId="43" fontId="18" fillId="0" borderId="5" xfId="10" applyFont="1" applyFill="1" applyBorder="1" applyAlignment="1">
      <alignment horizontal="right" vertical="center" wrapText="1"/>
    </xf>
    <xf numFmtId="43" fontId="12" fillId="0" borderId="0" xfId="10" applyFont="1" applyFill="1" applyBorder="1" applyAlignment="1">
      <alignment horizontal="right" vertical="center" wrapText="1"/>
    </xf>
    <xf numFmtId="43" fontId="2" fillId="0" borderId="0" xfId="10" applyFont="1" applyBorder="1" applyAlignment="1">
      <alignment vertical="center" wrapText="1"/>
    </xf>
    <xf numFmtId="43" fontId="12" fillId="0" borderId="0" xfId="10" applyFont="1" applyFill="1" applyBorder="1" applyAlignment="1">
      <alignment wrapText="1"/>
    </xf>
    <xf numFmtId="0" fontId="13" fillId="0" borderId="6" xfId="0" applyFont="1" applyFill="1" applyBorder="1" applyAlignment="1">
      <alignment vertical="center"/>
    </xf>
    <xf numFmtId="168" fontId="2" fillId="0" borderId="0" xfId="10" applyNumberFormat="1" applyFont="1" applyBorder="1" applyAlignment="1">
      <alignment horizontal="center" vertical="center" wrapText="1"/>
    </xf>
    <xf numFmtId="0" fontId="2" fillId="0" borderId="0" xfId="10" applyNumberFormat="1" applyFont="1" applyFill="1" applyBorder="1" applyAlignment="1">
      <alignment horizontal="center" vertical="center" wrapText="1"/>
    </xf>
    <xf numFmtId="0" fontId="17" fillId="0" borderId="0" xfId="1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2" fontId="4" fillId="0" borderId="1" xfId="0" applyNumberFormat="1" applyFont="1" applyFill="1" applyBorder="1" applyAlignment="1" applyProtection="1">
      <alignment horizontal="left" vertical="center" wrapText="1"/>
    </xf>
    <xf numFmtId="0" fontId="17" fillId="2" borderId="0" xfId="0" applyFont="1" applyFill="1" applyBorder="1"/>
    <xf numFmtId="0" fontId="15" fillId="0" borderId="1" xfId="0" applyFont="1" applyFill="1" applyBorder="1"/>
    <xf numFmtId="0" fontId="15" fillId="2" borderId="0" xfId="0" applyFont="1" applyFill="1" applyBorder="1"/>
    <xf numFmtId="43" fontId="15" fillId="3" borderId="1" xfId="1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5" fillId="4" borderId="2" xfId="0" applyFont="1" applyFill="1" applyBorder="1"/>
    <xf numFmtId="0" fontId="15" fillId="4" borderId="7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1" xfId="0" applyFont="1" applyFill="1" applyBorder="1"/>
    <xf numFmtId="0" fontId="17" fillId="0" borderId="0" xfId="0" applyFont="1" applyFill="1"/>
    <xf numFmtId="0" fontId="17" fillId="2" borderId="0" xfId="0" applyFont="1" applyFill="1" applyAlignment="1">
      <alignment horizontal="center" vertical="center"/>
    </xf>
    <xf numFmtId="43" fontId="15" fillId="0" borderId="0" xfId="10" applyFont="1" applyFill="1" applyBorder="1"/>
    <xf numFmtId="0" fontId="17" fillId="0" borderId="0" xfId="0" applyFont="1" applyFill="1" applyAlignment="1">
      <alignment horizontal="center" vertical="center"/>
    </xf>
    <xf numFmtId="4" fontId="15" fillId="4" borderId="1" xfId="10" applyNumberFormat="1" applyFont="1" applyFill="1" applyBorder="1" applyAlignment="1">
      <alignment horizontal="center" vertical="center" wrapText="1"/>
    </xf>
    <xf numFmtId="4" fontId="15" fillId="4" borderId="1" xfId="10" applyNumberFormat="1" applyFont="1" applyFill="1" applyBorder="1" applyAlignment="1">
      <alignment horizontal="right" vertical="center" wrapText="1"/>
    </xf>
    <xf numFmtId="4" fontId="17" fillId="0" borderId="9" xfId="10" applyNumberFormat="1" applyFont="1" applyFill="1" applyBorder="1" applyAlignment="1">
      <alignment wrapText="1"/>
    </xf>
    <xf numFmtId="4" fontId="15" fillId="0" borderId="1" xfId="1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43" fontId="19" fillId="0" borderId="1" xfId="10" applyFont="1" applyFill="1" applyBorder="1" applyAlignment="1">
      <alignment horizontal="center" vertical="center" wrapText="1"/>
    </xf>
    <xf numFmtId="43" fontId="15" fillId="4" borderId="2" xfId="10" applyFont="1" applyFill="1" applyBorder="1"/>
    <xf numFmtId="43" fontId="15" fillId="4" borderId="2" xfId="1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top"/>
    </xf>
    <xf numFmtId="43" fontId="20" fillId="0" borderId="1" xfId="1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/>
    <xf numFmtId="43" fontId="22" fillId="0" borderId="0" xfId="10" applyFont="1" applyFill="1" applyAlignment="1">
      <alignment vertical="center" wrapText="1"/>
    </xf>
    <xf numFmtId="43" fontId="22" fillId="0" borderId="0" xfId="10" applyFont="1" applyFill="1" applyBorder="1" applyAlignment="1">
      <alignment wrapText="1"/>
    </xf>
    <xf numFmtId="43" fontId="21" fillId="0" borderId="0" xfId="10" applyFont="1" applyFill="1" applyAlignment="1">
      <alignment wrapText="1"/>
    </xf>
    <xf numFmtId="0" fontId="22" fillId="0" borderId="0" xfId="0" applyFont="1" applyFill="1" applyAlignment="1">
      <alignment wrapText="1"/>
    </xf>
    <xf numFmtId="43" fontId="21" fillId="0" borderId="0" xfId="1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center" vertical="center"/>
    </xf>
    <xf numFmtId="43" fontId="20" fillId="0" borderId="0" xfId="10" applyFont="1" applyFill="1" applyAlignment="1">
      <alignment horizontal="center" vertical="center"/>
    </xf>
    <xf numFmtId="43" fontId="20" fillId="0" borderId="0" xfId="1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43" fontId="21" fillId="0" borderId="0" xfId="10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/>
    </xf>
    <xf numFmtId="43" fontId="21" fillId="0" borderId="0" xfId="10" applyFont="1" applyFill="1" applyAlignment="1">
      <alignment horizontal="center" vertical="center" wrapText="1"/>
    </xf>
    <xf numFmtId="0" fontId="21" fillId="2" borderId="0" xfId="0" applyFont="1" applyFill="1"/>
    <xf numFmtId="43" fontId="21" fillId="0" borderId="0" xfId="10" applyFont="1" applyFill="1"/>
    <xf numFmtId="43" fontId="22" fillId="0" borderId="0" xfId="1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43" fontId="17" fillId="0" borderId="0" xfId="1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3" fontId="15" fillId="0" borderId="0" xfId="1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43" fontId="11" fillId="0" borderId="0" xfId="10" applyFont="1" applyFill="1" applyBorder="1" applyAlignment="1">
      <alignment wrapText="1"/>
    </xf>
    <xf numFmtId="43" fontId="16" fillId="0" borderId="0" xfId="10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43" fontId="22" fillId="0" borderId="0" xfId="10" applyFont="1" applyFill="1" applyAlignment="1">
      <alignment horizontal="center" wrapText="1"/>
    </xf>
    <xf numFmtId="43" fontId="21" fillId="0" borderId="0" xfId="10" applyFont="1" applyFill="1" applyBorder="1" applyAlignment="1">
      <alignment vertical="top" wrapText="1"/>
    </xf>
    <xf numFmtId="0" fontId="23" fillId="5" borderId="1" xfId="0" applyFont="1" applyFill="1" applyBorder="1" applyAlignment="1">
      <alignment horizontal="center" vertical="center" wrapText="1"/>
    </xf>
    <xf numFmtId="4" fontId="24" fillId="6" borderId="7" xfId="1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 applyProtection="1">
      <alignment horizontal="left" vertical="center" wrapText="1"/>
    </xf>
    <xf numFmtId="43" fontId="16" fillId="0" borderId="1" xfId="1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3" fontId="16" fillId="0" borderId="12" xfId="10" applyFont="1" applyFill="1" applyBorder="1" applyAlignment="1">
      <alignment horizontal="left" vertical="center" wrapText="1"/>
    </xf>
    <xf numFmtId="0" fontId="16" fillId="0" borderId="12" xfId="0" applyFont="1" applyFill="1" applyBorder="1" applyAlignment="1" applyProtection="1">
      <alignment vertical="center" wrapText="1"/>
    </xf>
    <xf numFmtId="43" fontId="16" fillId="0" borderId="12" xfId="10" applyFont="1" applyFill="1" applyBorder="1" applyAlignment="1">
      <alignment horizontal="right" vertical="center" wrapText="1"/>
    </xf>
    <xf numFmtId="0" fontId="15" fillId="4" borderId="17" xfId="0" applyFont="1" applyFill="1" applyBorder="1" applyAlignment="1">
      <alignment horizontal="right" vertical="center"/>
    </xf>
    <xf numFmtId="43" fontId="15" fillId="4" borderId="11" xfId="10" applyFont="1" applyFill="1" applyBorder="1" applyAlignment="1">
      <alignment horizontal="right" vertical="center" wrapText="1"/>
    </xf>
    <xf numFmtId="0" fontId="15" fillId="4" borderId="13" xfId="0" applyFont="1" applyFill="1" applyBorder="1"/>
    <xf numFmtId="0" fontId="16" fillId="0" borderId="7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43" fontId="15" fillId="0" borderId="0" xfId="0" applyNumberFormat="1" applyFont="1" applyFill="1"/>
    <xf numFmtId="165" fontId="14" fillId="0" borderId="0" xfId="0" applyNumberFormat="1" applyFont="1" applyFill="1"/>
    <xf numFmtId="4" fontId="4" fillId="0" borderId="18" xfId="16" applyNumberFormat="1" applyFont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169" fontId="15" fillId="3" borderId="1" xfId="10" applyNumberFormat="1" applyFont="1" applyFill="1" applyBorder="1" applyAlignment="1">
      <alignment horizontal="right" vertical="center"/>
    </xf>
    <xf numFmtId="169" fontId="15" fillId="4" borderId="17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/>
    <xf numFmtId="43" fontId="21" fillId="0" borderId="10" xfId="10" applyFont="1" applyFill="1" applyBorder="1" applyAlignment="1">
      <alignment vertical="top" wrapText="1"/>
    </xf>
    <xf numFmtId="43" fontId="21" fillId="0" borderId="0" xfId="10" applyFont="1" applyFill="1" applyBorder="1" applyAlignment="1">
      <alignment wrapText="1"/>
    </xf>
    <xf numFmtId="43" fontId="16" fillId="0" borderId="1" xfId="10" applyNumberFormat="1" applyFont="1" applyFill="1" applyBorder="1" applyAlignment="1">
      <alignment horizontal="right" vertical="center" wrapText="1"/>
    </xf>
    <xf numFmtId="43" fontId="11" fillId="0" borderId="0" xfId="10" applyFont="1" applyFill="1" applyBorder="1" applyAlignment="1">
      <alignment horizontal="center" vertical="top" wrapText="1"/>
    </xf>
    <xf numFmtId="43" fontId="11" fillId="0" borderId="0" xfId="10" applyFont="1" applyFill="1" applyAlignment="1">
      <alignment horizontal="center" wrapText="1"/>
    </xf>
    <xf numFmtId="164" fontId="11" fillId="0" borderId="0" xfId="10" applyNumberFormat="1" applyFont="1" applyFill="1" applyAlignment="1">
      <alignment wrapText="1"/>
    </xf>
    <xf numFmtId="164" fontId="11" fillId="0" borderId="0" xfId="10" applyNumberFormat="1" applyFont="1" applyFill="1" applyAlignment="1">
      <alignment horizontal="right" wrapText="1"/>
    </xf>
    <xf numFmtId="43" fontId="11" fillId="0" borderId="0" xfId="10" applyFont="1" applyFill="1" applyAlignment="1">
      <alignment horizontal="left" wrapText="1"/>
    </xf>
    <xf numFmtId="43" fontId="21" fillId="0" borderId="0" xfId="10" applyFont="1" applyFill="1" applyBorder="1" applyAlignment="1">
      <alignment horizontal="center" vertical="center" wrapText="1"/>
    </xf>
    <xf numFmtId="43" fontId="21" fillId="0" borderId="0" xfId="10" applyFont="1" applyFill="1" applyAlignment="1">
      <alignment horizontal="left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43" fontId="26" fillId="0" borderId="2" xfId="10" applyFont="1" applyFill="1" applyBorder="1" applyAlignment="1">
      <alignment horizontal="center" vertical="center" wrapText="1"/>
    </xf>
    <xf numFmtId="43" fontId="26" fillId="0" borderId="5" xfId="10" applyFont="1" applyFill="1" applyBorder="1" applyAlignment="1">
      <alignment horizontal="center" vertical="center" wrapText="1"/>
    </xf>
    <xf numFmtId="43" fontId="25" fillId="0" borderId="2" xfId="10" applyFont="1" applyFill="1" applyBorder="1" applyAlignment="1">
      <alignment horizontal="right" vertical="center" wrapText="1"/>
    </xf>
    <xf numFmtId="43" fontId="25" fillId="0" borderId="5" xfId="1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 vertical="center" wrapText="1"/>
    </xf>
    <xf numFmtId="0" fontId="25" fillId="0" borderId="15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left"/>
    </xf>
    <xf numFmtId="43" fontId="11" fillId="0" borderId="6" xfId="10" applyFont="1" applyFill="1" applyBorder="1" applyAlignment="1">
      <alignment horizontal="center" vertical="top" wrapText="1"/>
    </xf>
    <xf numFmtId="43" fontId="22" fillId="0" borderId="0" xfId="10" applyFont="1" applyFill="1" applyAlignment="1">
      <alignment horizontal="center" vertical="center" wrapText="1"/>
    </xf>
    <xf numFmtId="43" fontId="22" fillId="0" borderId="0" xfId="10" applyFont="1" applyFill="1" applyBorder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43" fontId="21" fillId="0" borderId="0" xfId="10" applyFont="1" applyFill="1" applyBorder="1" applyAlignment="1">
      <alignment horizontal="center" wrapText="1"/>
    </xf>
    <xf numFmtId="43" fontId="25" fillId="0" borderId="2" xfId="10" applyFont="1" applyFill="1" applyBorder="1" applyAlignment="1">
      <alignment horizontal="center" vertical="center" wrapText="1"/>
    </xf>
    <xf numFmtId="43" fontId="25" fillId="0" borderId="5" xfId="1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43" fontId="26" fillId="0" borderId="1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0" fillId="0" borderId="15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4" fontId="14" fillId="0" borderId="4" xfId="10" applyNumberFormat="1" applyFont="1" applyFill="1" applyBorder="1" applyAlignment="1">
      <alignment horizontal="center" vertical="center" wrapText="1"/>
    </xf>
    <xf numFmtId="4" fontId="14" fillId="0" borderId="11" xfId="10" applyNumberFormat="1" applyFont="1" applyFill="1" applyBorder="1" applyAlignment="1">
      <alignment horizontal="center" vertical="center" wrapText="1"/>
    </xf>
    <xf numFmtId="4" fontId="14" fillId="0" borderId="12" xfId="1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9" fillId="0" borderId="1" xfId="1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3" fontId="19" fillId="0" borderId="5" xfId="1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6" fillId="0" borderId="10" xfId="10" applyNumberFormat="1" applyFont="1" applyFill="1" applyBorder="1" applyAlignment="1">
      <alignment horizontal="center" vertical="center" wrapText="1"/>
    </xf>
    <xf numFmtId="168" fontId="6" fillId="0" borderId="10" xfId="1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3" fontId="2" fillId="0" borderId="10" xfId="1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8" xfId="6"/>
    <cellStyle name="Обычный_заявка" xfId="16"/>
    <cellStyle name="Пояснение 2" xfId="7"/>
    <cellStyle name="Процентный" xfId="8" builtinId="5"/>
    <cellStyle name="Процентный 2" xfId="9"/>
    <cellStyle name="Финансовый" xfId="10" builtinId="3"/>
    <cellStyle name="Финансовый 2" xfId="11"/>
    <cellStyle name="Финансовый 3" xfId="12"/>
    <cellStyle name="Финансовый 4" xfId="13"/>
    <cellStyle name="Финансовый 5" xfId="14"/>
    <cellStyle name="Финансовый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fitToPage="1"/>
  </sheetPr>
  <dimension ref="A1:AD321"/>
  <sheetViews>
    <sheetView tabSelected="1" zoomScale="55" zoomScaleNormal="55" zoomScaleSheetLayoutView="55" workbookViewId="0">
      <pane xSplit="4" ySplit="13" topLeftCell="E100" activePane="bottomRight" state="frozen"/>
      <selection pane="topRight" activeCell="E1" sqref="E1"/>
      <selection pane="bottomLeft" activeCell="A12" sqref="A12"/>
      <selection pane="bottomRight" activeCell="J299" sqref="J298:J299"/>
    </sheetView>
  </sheetViews>
  <sheetFormatPr defaultColWidth="8.85546875" defaultRowHeight="18.75" outlineLevelCol="1"/>
  <cols>
    <col min="1" max="1" width="4.28515625" style="1" customWidth="1"/>
    <col min="2" max="2" width="18.7109375" style="10" customWidth="1"/>
    <col min="3" max="3" width="25.85546875" style="44" customWidth="1"/>
    <col min="4" max="4" width="23.140625" style="44" customWidth="1"/>
    <col min="5" max="5" width="21.5703125" style="43" customWidth="1"/>
    <col min="6" max="6" width="24.42578125" style="13" customWidth="1"/>
    <col min="7" max="7" width="23.42578125" style="13" customWidth="1" outlineLevel="1"/>
    <col min="8" max="8" width="22.85546875" style="13" customWidth="1" outlineLevel="1"/>
    <col min="9" max="9" width="20.7109375" style="13" customWidth="1" outlineLevel="1"/>
    <col min="10" max="10" width="22.7109375" style="13" customWidth="1"/>
    <col min="11" max="11" width="25.140625" style="13" customWidth="1" outlineLevel="1"/>
    <col min="12" max="12" width="22.7109375" style="13" customWidth="1" outlineLevel="1"/>
    <col min="13" max="13" width="19.28515625" style="13" customWidth="1" outlineLevel="1"/>
    <col min="14" max="14" width="21.85546875" style="13" customWidth="1"/>
    <col min="15" max="15" width="17.28515625" style="13" customWidth="1" outlineLevel="1"/>
    <col min="16" max="16" width="25.7109375" style="13" customWidth="1" outlineLevel="1"/>
    <col min="17" max="17" width="19.28515625" style="13" customWidth="1" outlineLevel="1"/>
    <col min="18" max="18" width="10.85546875" style="13" hidden="1" customWidth="1" outlineLevel="1"/>
    <col min="19" max="19" width="2.42578125" style="2" customWidth="1"/>
    <col min="20" max="20" width="18.140625" style="11" customWidth="1" outlineLevel="1"/>
    <col min="21" max="21" width="23.42578125" style="11" customWidth="1" outlineLevel="1"/>
    <col min="22" max="22" width="19.85546875" style="1" customWidth="1" outlineLevel="1"/>
    <col min="23" max="23" width="14.85546875" style="1" customWidth="1" outlineLevel="1"/>
    <col min="24" max="24" width="19.140625" style="38" customWidth="1" outlineLevel="1"/>
    <col min="25" max="25" width="18.5703125" style="1" customWidth="1" outlineLevel="1"/>
    <col min="26" max="26" width="12.42578125" style="1" customWidth="1" outlineLevel="1"/>
    <col min="27" max="30" width="17.140625" style="1" customWidth="1"/>
    <col min="31" max="16384" width="8.85546875" style="1"/>
  </cols>
  <sheetData>
    <row r="1" spans="1:30">
      <c r="N1" s="142"/>
      <c r="O1" s="142"/>
      <c r="P1" s="142"/>
    </row>
    <row r="2" spans="1:30" ht="24" customHeight="1">
      <c r="N2" s="142"/>
    </row>
    <row r="3" spans="1:30" ht="31.5" customHeight="1">
      <c r="A3" s="43"/>
      <c r="B3" s="43"/>
      <c r="C3" s="43"/>
      <c r="D3" s="43"/>
      <c r="F3" s="43"/>
      <c r="G3" s="43"/>
      <c r="H3" s="43"/>
      <c r="I3" s="43"/>
      <c r="J3" s="43"/>
      <c r="K3" s="43"/>
      <c r="L3" s="43"/>
      <c r="M3" s="43"/>
      <c r="N3" s="43"/>
      <c r="O3" s="144" t="s">
        <v>89</v>
      </c>
      <c r="P3" s="144"/>
      <c r="Q3" s="43"/>
    </row>
    <row r="4" spans="1:30" ht="22.5" customHeight="1">
      <c r="B4" s="201" t="s">
        <v>54</v>
      </c>
      <c r="C4" s="201"/>
      <c r="D4" s="201"/>
      <c r="E4" s="202"/>
      <c r="F4" s="202"/>
      <c r="G4" s="202"/>
      <c r="H4" s="202"/>
      <c r="I4" s="202"/>
      <c r="J4" s="202"/>
      <c r="K4" s="202"/>
    </row>
    <row r="5" spans="1:30" ht="6.75" customHeight="1" thickBot="1"/>
    <row r="6" spans="1:30" ht="27.75" customHeight="1" thickBot="1">
      <c r="B6" s="203" t="s">
        <v>53</v>
      </c>
      <c r="C6" s="203"/>
      <c r="D6" s="203"/>
      <c r="E6" s="204"/>
      <c r="F6" s="204"/>
      <c r="G6" s="30" t="s">
        <v>0</v>
      </c>
      <c r="H6" s="205"/>
      <c r="I6" s="205"/>
      <c r="J6" s="205"/>
      <c r="K6" s="31" t="s">
        <v>1</v>
      </c>
      <c r="L6" s="206"/>
      <c r="M6" s="206"/>
      <c r="N6" s="30"/>
      <c r="O6" s="30"/>
      <c r="P6" s="30"/>
      <c r="Q6" s="32"/>
      <c r="R6" s="32"/>
      <c r="T6" s="15"/>
      <c r="U6" s="16" t="s">
        <v>2</v>
      </c>
      <c r="V6" s="36"/>
    </row>
    <row r="7" spans="1:30" ht="6" customHeight="1" thickBot="1">
      <c r="B7" s="45"/>
      <c r="C7" s="45"/>
      <c r="D7" s="45"/>
      <c r="E7" s="8"/>
      <c r="F7" s="8"/>
      <c r="G7" s="30"/>
      <c r="H7" s="55"/>
      <c r="I7" s="55"/>
      <c r="J7" s="56"/>
      <c r="K7" s="31"/>
      <c r="L7" s="54"/>
      <c r="M7" s="54"/>
      <c r="N7" s="30"/>
      <c r="O7" s="30"/>
      <c r="P7" s="30"/>
      <c r="Q7" s="32"/>
      <c r="R7" s="32"/>
      <c r="T7" s="15"/>
      <c r="U7" s="16"/>
      <c r="V7" s="36"/>
    </row>
    <row r="8" spans="1:30" ht="20.25" customHeight="1" thickBot="1">
      <c r="B8" s="207" t="s">
        <v>4</v>
      </c>
      <c r="C8" s="207"/>
      <c r="D8" s="207"/>
      <c r="E8" s="208"/>
      <c r="F8" s="208"/>
      <c r="G8" s="208"/>
      <c r="H8" s="208"/>
      <c r="I8" s="208"/>
      <c r="J8" s="208"/>
      <c r="K8" s="51"/>
      <c r="L8" s="51"/>
      <c r="M8" s="3"/>
      <c r="N8" s="51"/>
      <c r="O8" s="51"/>
      <c r="P8" s="51"/>
      <c r="Q8" s="51"/>
      <c r="T8" s="17"/>
      <c r="U8" s="18" t="s">
        <v>3</v>
      </c>
      <c r="V8" s="37">
        <v>0.3</v>
      </c>
    </row>
    <row r="9" spans="1:30" ht="15.75" customHeight="1">
      <c r="B9" s="14"/>
      <c r="C9" s="46"/>
      <c r="D9" s="46"/>
      <c r="E9" s="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50" t="s">
        <v>45</v>
      </c>
      <c r="R9" s="20"/>
    </row>
    <row r="10" spans="1:30" s="7" customFormat="1" ht="46.9" customHeight="1">
      <c r="A10" s="194" t="s">
        <v>5</v>
      </c>
      <c r="B10" s="209" t="s">
        <v>58</v>
      </c>
      <c r="C10" s="209" t="s">
        <v>6</v>
      </c>
      <c r="D10" s="209"/>
      <c r="E10" s="210" t="s">
        <v>7</v>
      </c>
      <c r="F10" s="195" t="s">
        <v>55</v>
      </c>
      <c r="G10" s="195"/>
      <c r="H10" s="195"/>
      <c r="I10" s="195"/>
      <c r="J10" s="195" t="s">
        <v>56</v>
      </c>
      <c r="K10" s="195"/>
      <c r="L10" s="195"/>
      <c r="M10" s="195"/>
      <c r="N10" s="195" t="s">
        <v>57</v>
      </c>
      <c r="O10" s="195"/>
      <c r="P10" s="195"/>
      <c r="Q10" s="195"/>
      <c r="R10" s="197" t="s">
        <v>8</v>
      </c>
      <c r="S10" s="9"/>
      <c r="T10" s="196" t="s">
        <v>9</v>
      </c>
      <c r="U10" s="196"/>
      <c r="V10" s="198" t="s">
        <v>46</v>
      </c>
      <c r="W10" s="198" t="s">
        <v>48</v>
      </c>
      <c r="X10" s="188" t="s">
        <v>10</v>
      </c>
      <c r="Y10" s="191" t="s">
        <v>50</v>
      </c>
      <c r="Z10" s="194" t="s">
        <v>51</v>
      </c>
      <c r="AA10" s="128">
        <f>F24*0.0214</f>
        <v>0</v>
      </c>
    </row>
    <row r="11" spans="1:30" s="7" customFormat="1" ht="27" customHeight="1">
      <c r="A11" s="194"/>
      <c r="B11" s="209"/>
      <c r="C11" s="209"/>
      <c r="D11" s="209"/>
      <c r="E11" s="210"/>
      <c r="F11" s="195" t="s">
        <v>11</v>
      </c>
      <c r="G11" s="195" t="s">
        <v>12</v>
      </c>
      <c r="H11" s="195"/>
      <c r="I11" s="195"/>
      <c r="J11" s="195" t="s">
        <v>11</v>
      </c>
      <c r="K11" s="195" t="s">
        <v>12</v>
      </c>
      <c r="L11" s="195"/>
      <c r="M11" s="195"/>
      <c r="N11" s="195" t="s">
        <v>11</v>
      </c>
      <c r="O11" s="195" t="s">
        <v>12</v>
      </c>
      <c r="P11" s="195"/>
      <c r="Q11" s="195"/>
      <c r="R11" s="197"/>
      <c r="S11" s="9"/>
      <c r="T11" s="196" t="s">
        <v>13</v>
      </c>
      <c r="U11" s="196"/>
      <c r="V11" s="199"/>
      <c r="W11" s="199"/>
      <c r="X11" s="189"/>
      <c r="Y11" s="192"/>
      <c r="Z11" s="194"/>
    </row>
    <row r="12" spans="1:30" s="7" customFormat="1" ht="41.45" customHeight="1">
      <c r="A12" s="194"/>
      <c r="B12" s="209"/>
      <c r="C12" s="209"/>
      <c r="D12" s="209"/>
      <c r="E12" s="210"/>
      <c r="F12" s="195"/>
      <c r="G12" s="79" t="s">
        <v>14</v>
      </c>
      <c r="H12" s="79" t="s">
        <v>15</v>
      </c>
      <c r="I12" s="79" t="s">
        <v>16</v>
      </c>
      <c r="J12" s="195"/>
      <c r="K12" s="79" t="s">
        <v>14</v>
      </c>
      <c r="L12" s="79" t="s">
        <v>15</v>
      </c>
      <c r="M12" s="79" t="s">
        <v>16</v>
      </c>
      <c r="N12" s="195"/>
      <c r="O12" s="79" t="s">
        <v>14</v>
      </c>
      <c r="P12" s="79" t="s">
        <v>15</v>
      </c>
      <c r="Q12" s="79" t="s">
        <v>16</v>
      </c>
      <c r="R12" s="197"/>
      <c r="S12" s="9"/>
      <c r="T12" s="19" t="s">
        <v>66</v>
      </c>
      <c r="U12" s="19" t="s">
        <v>17</v>
      </c>
      <c r="V12" s="200"/>
      <c r="W12" s="200"/>
      <c r="X12" s="190"/>
      <c r="Y12" s="193"/>
      <c r="Z12" s="194"/>
    </row>
    <row r="13" spans="1:30" s="29" customFormat="1" ht="18.75" customHeight="1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24">
        <v>16</v>
      </c>
      <c r="Q13" s="24">
        <v>17</v>
      </c>
      <c r="R13" s="47">
        <v>18</v>
      </c>
      <c r="S13" s="25"/>
      <c r="T13" s="26" t="s">
        <v>18</v>
      </c>
      <c r="U13" s="26" t="s">
        <v>19</v>
      </c>
      <c r="V13" s="28" t="s">
        <v>20</v>
      </c>
      <c r="W13" s="28" t="s">
        <v>21</v>
      </c>
      <c r="X13" s="77" t="s">
        <v>22</v>
      </c>
      <c r="Y13" s="27" t="s">
        <v>23</v>
      </c>
      <c r="Z13" s="28" t="s">
        <v>52</v>
      </c>
    </row>
    <row r="14" spans="1:30" s="57" customFormat="1" ht="44.25" hidden="1" customHeight="1">
      <c r="A14" s="183">
        <v>1</v>
      </c>
      <c r="B14" s="184" t="s">
        <v>69</v>
      </c>
      <c r="C14" s="185" t="s">
        <v>24</v>
      </c>
      <c r="D14" s="120" t="s">
        <v>25</v>
      </c>
      <c r="E14" s="118"/>
      <c r="F14" s="121">
        <f>ROUND(X14,2)</f>
        <v>0</v>
      </c>
      <c r="G14" s="117">
        <f>ROUND($F14*T14,2)</f>
        <v>0</v>
      </c>
      <c r="H14" s="117">
        <f>ROUND($F14*U14,2)</f>
        <v>0</v>
      </c>
      <c r="I14" s="117">
        <f>F14-G14-H14</f>
        <v>0</v>
      </c>
      <c r="J14" s="117">
        <f>ROUND(X14*$V$8,2)</f>
        <v>0</v>
      </c>
      <c r="K14" s="117">
        <f>ROUND($J14*T14,2)</f>
        <v>0</v>
      </c>
      <c r="L14" s="117">
        <f>ROUND($J14*U14,2)</f>
        <v>0</v>
      </c>
      <c r="M14" s="117">
        <f>J14-K14-L14</f>
        <v>0</v>
      </c>
      <c r="N14" s="117">
        <v>0</v>
      </c>
      <c r="O14" s="117">
        <f>ROUND($N14*T14,2)</f>
        <v>0</v>
      </c>
      <c r="P14" s="117">
        <f>ROUND($N14*U14,2)</f>
        <v>0</v>
      </c>
      <c r="Q14" s="117">
        <f>N14-O14-P14</f>
        <v>0</v>
      </c>
      <c r="R14" s="119"/>
      <c r="S14" s="61"/>
      <c r="T14" s="62">
        <v>0</v>
      </c>
      <c r="U14" s="62">
        <v>6.8939997976414993E-2</v>
      </c>
      <c r="V14" s="63"/>
      <c r="W14" s="64" t="e">
        <f>V14/$V$32</f>
        <v>#DIV/0!</v>
      </c>
      <c r="X14" s="75"/>
      <c r="Y14" s="81"/>
      <c r="Z14" s="60"/>
      <c r="AB14" s="127">
        <f>O14-K14</f>
        <v>0</v>
      </c>
      <c r="AC14" s="127">
        <f t="shared" ref="AC14:AD14" si="0">P14-L14</f>
        <v>0</v>
      </c>
      <c r="AD14" s="127">
        <f t="shared" si="0"/>
        <v>0</v>
      </c>
    </row>
    <row r="15" spans="1:30" s="57" customFormat="1" ht="35.1" hidden="1" customHeight="1">
      <c r="A15" s="183"/>
      <c r="B15" s="184"/>
      <c r="C15" s="186"/>
      <c r="D15" s="116" t="s">
        <v>26</v>
      </c>
      <c r="E15" s="118"/>
      <c r="F15" s="117">
        <f>ROUND(X15,2)</f>
        <v>0</v>
      </c>
      <c r="G15" s="117">
        <f>ROUND($F15*T15,2)</f>
        <v>0</v>
      </c>
      <c r="H15" s="117">
        <f>ROUND($F15*U15,2)</f>
        <v>0</v>
      </c>
      <c r="I15" s="117">
        <f>F15-G15-H15</f>
        <v>0</v>
      </c>
      <c r="J15" s="117">
        <f>ROUND(X15*$V$8,2)</f>
        <v>0</v>
      </c>
      <c r="K15" s="117">
        <f t="shared" ref="K15:L30" si="1">ROUND($J15*T15,2)</f>
        <v>0</v>
      </c>
      <c r="L15" s="117">
        <f t="shared" si="1"/>
        <v>0</v>
      </c>
      <c r="M15" s="117">
        <f>J15-K15-L15</f>
        <v>0</v>
      </c>
      <c r="N15" s="117">
        <v>0</v>
      </c>
      <c r="O15" s="117">
        <f t="shared" ref="O15:P30" si="2">ROUND($N15*T15,2)</f>
        <v>0</v>
      </c>
      <c r="P15" s="117">
        <f t="shared" si="2"/>
        <v>0</v>
      </c>
      <c r="Q15" s="117">
        <f>N15-O15-P15</f>
        <v>0</v>
      </c>
      <c r="R15" s="48"/>
      <c r="S15" s="61"/>
      <c r="T15" s="62">
        <f>T14</f>
        <v>0</v>
      </c>
      <c r="U15" s="62">
        <f>U14</f>
        <v>6.8939997976414993E-2</v>
      </c>
      <c r="V15" s="63"/>
      <c r="W15" s="64" t="e">
        <f t="shared" ref="W15:W29" si="3">V15/$V$32</f>
        <v>#DIV/0!</v>
      </c>
      <c r="X15" s="39"/>
      <c r="Y15" s="65"/>
      <c r="Z15" s="60"/>
      <c r="AB15" s="127">
        <f t="shared" ref="AB15:AB74" si="4">O15-K15</f>
        <v>0</v>
      </c>
      <c r="AC15" s="127">
        <f t="shared" ref="AC15:AC74" si="5">P15-L15</f>
        <v>0</v>
      </c>
      <c r="AD15" s="127">
        <f t="shared" ref="AD15:AD74" si="6">Q15-M15</f>
        <v>0</v>
      </c>
    </row>
    <row r="16" spans="1:30" s="57" customFormat="1" ht="36" hidden="1" customHeight="1">
      <c r="A16" s="183"/>
      <c r="B16" s="184"/>
      <c r="C16" s="187"/>
      <c r="D16" s="116" t="s">
        <v>27</v>
      </c>
      <c r="E16" s="118"/>
      <c r="F16" s="117">
        <f>ROUND(X16,2)</f>
        <v>0</v>
      </c>
      <c r="G16" s="117">
        <f t="shared" ref="G16:H30" si="7">ROUND($F16*T16,2)</f>
        <v>0</v>
      </c>
      <c r="H16" s="117">
        <f t="shared" si="7"/>
        <v>0</v>
      </c>
      <c r="I16" s="117">
        <f t="shared" ref="I16:I30" si="8">F16-G16-H16</f>
        <v>0</v>
      </c>
      <c r="J16" s="117">
        <f t="shared" ref="J16:J30" si="9">ROUND(X16*$V$8,2)</f>
        <v>0</v>
      </c>
      <c r="K16" s="117">
        <f t="shared" si="1"/>
        <v>0</v>
      </c>
      <c r="L16" s="117">
        <f t="shared" si="1"/>
        <v>0</v>
      </c>
      <c r="M16" s="117">
        <f t="shared" ref="M16:M30" si="10">J16-K16-L16</f>
        <v>0</v>
      </c>
      <c r="N16" s="117">
        <v>0</v>
      </c>
      <c r="O16" s="117">
        <f t="shared" si="2"/>
        <v>0</v>
      </c>
      <c r="P16" s="117">
        <f t="shared" si="2"/>
        <v>0</v>
      </c>
      <c r="Q16" s="117">
        <f t="shared" ref="Q16:Q30" si="11">N16-O16-P16</f>
        <v>0</v>
      </c>
      <c r="R16" s="48"/>
      <c r="S16" s="61"/>
      <c r="T16" s="62">
        <f t="shared" ref="T16:T66" si="12">T15</f>
        <v>0</v>
      </c>
      <c r="U16" s="62">
        <f t="shared" ref="U16:U75" si="13">U15</f>
        <v>6.8939997976414993E-2</v>
      </c>
      <c r="V16" s="63"/>
      <c r="W16" s="64" t="e">
        <f t="shared" si="3"/>
        <v>#DIV/0!</v>
      </c>
      <c r="X16" s="39"/>
      <c r="Y16" s="65"/>
      <c r="Z16" s="60"/>
      <c r="AB16" s="127">
        <f t="shared" si="4"/>
        <v>0</v>
      </c>
      <c r="AC16" s="127">
        <f t="shared" si="5"/>
        <v>0</v>
      </c>
      <c r="AD16" s="127">
        <f t="shared" si="6"/>
        <v>0</v>
      </c>
    </row>
    <row r="17" spans="1:30" s="57" customFormat="1" ht="42.75" hidden="1" customHeight="1">
      <c r="A17" s="183"/>
      <c r="B17" s="184"/>
      <c r="C17" s="182" t="s">
        <v>28</v>
      </c>
      <c r="D17" s="58" t="s">
        <v>29</v>
      </c>
      <c r="E17" s="118"/>
      <c r="F17" s="117">
        <f t="shared" ref="F17:F26" si="14">ROUND(X17,2)</f>
        <v>0</v>
      </c>
      <c r="G17" s="117">
        <f t="shared" si="7"/>
        <v>0</v>
      </c>
      <c r="H17" s="117">
        <f t="shared" si="7"/>
        <v>0</v>
      </c>
      <c r="I17" s="117">
        <f t="shared" si="8"/>
        <v>0</v>
      </c>
      <c r="J17" s="117">
        <f t="shared" si="9"/>
        <v>0</v>
      </c>
      <c r="K17" s="117">
        <f t="shared" si="1"/>
        <v>0</v>
      </c>
      <c r="L17" s="117">
        <f t="shared" si="1"/>
        <v>0</v>
      </c>
      <c r="M17" s="117">
        <f t="shared" si="10"/>
        <v>0</v>
      </c>
      <c r="N17" s="117">
        <v>0</v>
      </c>
      <c r="O17" s="117">
        <f t="shared" si="2"/>
        <v>0</v>
      </c>
      <c r="P17" s="117">
        <f t="shared" si="2"/>
        <v>0</v>
      </c>
      <c r="Q17" s="117">
        <f t="shared" si="11"/>
        <v>0</v>
      </c>
      <c r="R17" s="48"/>
      <c r="S17" s="61"/>
      <c r="T17" s="62">
        <f t="shared" si="12"/>
        <v>0</v>
      </c>
      <c r="U17" s="62">
        <f t="shared" si="13"/>
        <v>6.8939997976414993E-2</v>
      </c>
      <c r="V17" s="63"/>
      <c r="W17" s="64" t="e">
        <f t="shared" si="3"/>
        <v>#DIV/0!</v>
      </c>
      <c r="X17" s="39"/>
      <c r="Y17" s="65"/>
      <c r="Z17" s="60"/>
      <c r="AB17" s="127">
        <f t="shared" si="4"/>
        <v>0</v>
      </c>
      <c r="AC17" s="127">
        <f t="shared" si="5"/>
        <v>0</v>
      </c>
      <c r="AD17" s="127">
        <f t="shared" si="6"/>
        <v>0</v>
      </c>
    </row>
    <row r="18" spans="1:30" s="57" customFormat="1" ht="45" hidden="1" customHeight="1">
      <c r="A18" s="183"/>
      <c r="B18" s="184"/>
      <c r="C18" s="182"/>
      <c r="D18" s="58" t="s">
        <v>30</v>
      </c>
      <c r="E18" s="118"/>
      <c r="F18" s="117">
        <f t="shared" si="14"/>
        <v>0</v>
      </c>
      <c r="G18" s="117">
        <f t="shared" si="7"/>
        <v>0</v>
      </c>
      <c r="H18" s="117">
        <f t="shared" si="7"/>
        <v>0</v>
      </c>
      <c r="I18" s="117">
        <f t="shared" si="8"/>
        <v>0</v>
      </c>
      <c r="J18" s="117">
        <f t="shared" si="9"/>
        <v>0</v>
      </c>
      <c r="K18" s="117">
        <f t="shared" si="1"/>
        <v>0</v>
      </c>
      <c r="L18" s="117">
        <f t="shared" si="1"/>
        <v>0</v>
      </c>
      <c r="M18" s="117">
        <f t="shared" si="10"/>
        <v>0</v>
      </c>
      <c r="N18" s="117">
        <v>0</v>
      </c>
      <c r="O18" s="117">
        <f t="shared" si="2"/>
        <v>0</v>
      </c>
      <c r="P18" s="117">
        <f t="shared" si="2"/>
        <v>0</v>
      </c>
      <c r="Q18" s="117">
        <f t="shared" si="11"/>
        <v>0</v>
      </c>
      <c r="R18" s="48"/>
      <c r="S18" s="61"/>
      <c r="T18" s="62">
        <f t="shared" si="12"/>
        <v>0</v>
      </c>
      <c r="U18" s="62">
        <f t="shared" si="13"/>
        <v>6.8939997976414993E-2</v>
      </c>
      <c r="V18" s="63"/>
      <c r="W18" s="64" t="e">
        <f t="shared" si="3"/>
        <v>#DIV/0!</v>
      </c>
      <c r="X18" s="39"/>
      <c r="Y18" s="65"/>
      <c r="Z18" s="60"/>
      <c r="AB18" s="127">
        <f t="shared" si="4"/>
        <v>0</v>
      </c>
      <c r="AC18" s="127">
        <f t="shared" si="5"/>
        <v>0</v>
      </c>
      <c r="AD18" s="127">
        <f t="shared" si="6"/>
        <v>0</v>
      </c>
    </row>
    <row r="19" spans="1:30" s="57" customFormat="1" ht="37.5" hidden="1" customHeight="1">
      <c r="A19" s="183"/>
      <c r="B19" s="184"/>
      <c r="C19" s="182"/>
      <c r="D19" s="58" t="s">
        <v>31</v>
      </c>
      <c r="E19" s="118"/>
      <c r="F19" s="117">
        <f t="shared" si="14"/>
        <v>0</v>
      </c>
      <c r="G19" s="117">
        <f t="shared" si="7"/>
        <v>0</v>
      </c>
      <c r="H19" s="117">
        <f t="shared" si="7"/>
        <v>0</v>
      </c>
      <c r="I19" s="117">
        <f t="shared" si="8"/>
        <v>0</v>
      </c>
      <c r="J19" s="117">
        <f t="shared" si="9"/>
        <v>0</v>
      </c>
      <c r="K19" s="117">
        <f t="shared" si="1"/>
        <v>0</v>
      </c>
      <c r="L19" s="117">
        <f t="shared" si="1"/>
        <v>0</v>
      </c>
      <c r="M19" s="117">
        <f t="shared" si="10"/>
        <v>0</v>
      </c>
      <c r="N19" s="117">
        <v>0</v>
      </c>
      <c r="O19" s="117">
        <f t="shared" si="2"/>
        <v>0</v>
      </c>
      <c r="P19" s="117">
        <f t="shared" si="2"/>
        <v>0</v>
      </c>
      <c r="Q19" s="117">
        <f t="shared" si="11"/>
        <v>0</v>
      </c>
      <c r="R19" s="48"/>
      <c r="S19" s="61"/>
      <c r="T19" s="62">
        <f t="shared" si="12"/>
        <v>0</v>
      </c>
      <c r="U19" s="62">
        <f t="shared" si="13"/>
        <v>6.8939997976414993E-2</v>
      </c>
      <c r="V19" s="63"/>
      <c r="W19" s="64" t="e">
        <f t="shared" si="3"/>
        <v>#DIV/0!</v>
      </c>
      <c r="X19" s="39"/>
      <c r="Y19" s="65"/>
      <c r="Z19" s="60"/>
      <c r="AB19" s="127">
        <f t="shared" si="4"/>
        <v>0</v>
      </c>
      <c r="AC19" s="127">
        <f t="shared" si="5"/>
        <v>0</v>
      </c>
      <c r="AD19" s="127">
        <f t="shared" si="6"/>
        <v>0</v>
      </c>
    </row>
    <row r="20" spans="1:30" s="57" customFormat="1" ht="35.1" hidden="1" customHeight="1">
      <c r="A20" s="183"/>
      <c r="B20" s="184"/>
      <c r="C20" s="182"/>
      <c r="D20" s="58" t="s">
        <v>32</v>
      </c>
      <c r="E20" s="118"/>
      <c r="F20" s="117">
        <f t="shared" si="14"/>
        <v>0</v>
      </c>
      <c r="G20" s="117">
        <f t="shared" si="7"/>
        <v>0</v>
      </c>
      <c r="H20" s="117">
        <f t="shared" si="7"/>
        <v>0</v>
      </c>
      <c r="I20" s="117">
        <f t="shared" si="8"/>
        <v>0</v>
      </c>
      <c r="J20" s="117">
        <f t="shared" si="9"/>
        <v>0</v>
      </c>
      <c r="K20" s="117">
        <f t="shared" si="1"/>
        <v>0</v>
      </c>
      <c r="L20" s="117">
        <f t="shared" si="1"/>
        <v>0</v>
      </c>
      <c r="M20" s="117">
        <f t="shared" si="10"/>
        <v>0</v>
      </c>
      <c r="N20" s="117">
        <v>0</v>
      </c>
      <c r="O20" s="117">
        <f t="shared" si="2"/>
        <v>0</v>
      </c>
      <c r="P20" s="117">
        <f t="shared" si="2"/>
        <v>0</v>
      </c>
      <c r="Q20" s="117">
        <f t="shared" si="11"/>
        <v>0</v>
      </c>
      <c r="R20" s="48"/>
      <c r="S20" s="61"/>
      <c r="T20" s="62">
        <f t="shared" si="12"/>
        <v>0</v>
      </c>
      <c r="U20" s="62">
        <f t="shared" si="13"/>
        <v>6.8939997976414993E-2</v>
      </c>
      <c r="V20" s="63"/>
      <c r="W20" s="64" t="e">
        <f t="shared" si="3"/>
        <v>#DIV/0!</v>
      </c>
      <c r="X20" s="39"/>
      <c r="Y20" s="65"/>
      <c r="Z20" s="60"/>
      <c r="AB20" s="127">
        <f t="shared" si="4"/>
        <v>0</v>
      </c>
      <c r="AC20" s="127">
        <f t="shared" si="5"/>
        <v>0</v>
      </c>
      <c r="AD20" s="127">
        <f t="shared" si="6"/>
        <v>0</v>
      </c>
    </row>
    <row r="21" spans="1:30" s="57" customFormat="1" ht="41.25" hidden="1" customHeight="1">
      <c r="A21" s="183"/>
      <c r="B21" s="184"/>
      <c r="C21" s="182"/>
      <c r="D21" s="58" t="s">
        <v>33</v>
      </c>
      <c r="E21" s="118"/>
      <c r="F21" s="117">
        <f t="shared" si="14"/>
        <v>0</v>
      </c>
      <c r="G21" s="117">
        <f t="shared" si="7"/>
        <v>0</v>
      </c>
      <c r="H21" s="117">
        <f t="shared" si="7"/>
        <v>0</v>
      </c>
      <c r="I21" s="117">
        <f t="shared" si="8"/>
        <v>0</v>
      </c>
      <c r="J21" s="117">
        <f t="shared" si="9"/>
        <v>0</v>
      </c>
      <c r="K21" s="117">
        <f t="shared" si="1"/>
        <v>0</v>
      </c>
      <c r="L21" s="117">
        <f t="shared" si="1"/>
        <v>0</v>
      </c>
      <c r="M21" s="117">
        <f t="shared" si="10"/>
        <v>0</v>
      </c>
      <c r="N21" s="117">
        <v>0</v>
      </c>
      <c r="O21" s="117">
        <f t="shared" si="2"/>
        <v>0</v>
      </c>
      <c r="P21" s="117">
        <f t="shared" si="2"/>
        <v>0</v>
      </c>
      <c r="Q21" s="117">
        <f t="shared" si="11"/>
        <v>0</v>
      </c>
      <c r="R21" s="48"/>
      <c r="S21" s="61"/>
      <c r="T21" s="62">
        <f t="shared" si="12"/>
        <v>0</v>
      </c>
      <c r="U21" s="62">
        <f t="shared" si="13"/>
        <v>6.8939997976414993E-2</v>
      </c>
      <c r="V21" s="63"/>
      <c r="W21" s="64" t="e">
        <f t="shared" si="3"/>
        <v>#DIV/0!</v>
      </c>
      <c r="X21" s="39"/>
      <c r="Y21" s="65"/>
      <c r="Z21" s="60"/>
      <c r="AB21" s="127">
        <f t="shared" si="4"/>
        <v>0</v>
      </c>
      <c r="AC21" s="127">
        <f t="shared" si="5"/>
        <v>0</v>
      </c>
      <c r="AD21" s="127">
        <f t="shared" si="6"/>
        <v>0</v>
      </c>
    </row>
    <row r="22" spans="1:30" s="57" customFormat="1" ht="41.25" hidden="1" customHeight="1">
      <c r="A22" s="183"/>
      <c r="B22" s="184"/>
      <c r="C22" s="182"/>
      <c r="D22" s="58" t="s">
        <v>34</v>
      </c>
      <c r="E22" s="118"/>
      <c r="F22" s="117">
        <f t="shared" si="14"/>
        <v>0</v>
      </c>
      <c r="G22" s="117">
        <f t="shared" si="7"/>
        <v>0</v>
      </c>
      <c r="H22" s="117">
        <f t="shared" si="7"/>
        <v>0</v>
      </c>
      <c r="I22" s="117">
        <f t="shared" si="8"/>
        <v>0</v>
      </c>
      <c r="J22" s="117">
        <f t="shared" si="9"/>
        <v>0</v>
      </c>
      <c r="K22" s="117">
        <f t="shared" si="1"/>
        <v>0</v>
      </c>
      <c r="L22" s="117">
        <f t="shared" si="1"/>
        <v>0</v>
      </c>
      <c r="M22" s="117">
        <f t="shared" si="10"/>
        <v>0</v>
      </c>
      <c r="N22" s="117">
        <v>0</v>
      </c>
      <c r="O22" s="117">
        <f t="shared" si="2"/>
        <v>0</v>
      </c>
      <c r="P22" s="117">
        <f t="shared" si="2"/>
        <v>0</v>
      </c>
      <c r="Q22" s="117">
        <f t="shared" si="11"/>
        <v>0</v>
      </c>
      <c r="R22" s="48"/>
      <c r="S22" s="61"/>
      <c r="T22" s="62">
        <f t="shared" si="12"/>
        <v>0</v>
      </c>
      <c r="U22" s="62">
        <f t="shared" si="13"/>
        <v>6.8939997976414993E-2</v>
      </c>
      <c r="V22" s="63"/>
      <c r="W22" s="64" t="e">
        <f t="shared" si="3"/>
        <v>#DIV/0!</v>
      </c>
      <c r="X22" s="39"/>
      <c r="Y22" s="65"/>
      <c r="Z22" s="60"/>
      <c r="AB22" s="127">
        <f t="shared" si="4"/>
        <v>0</v>
      </c>
      <c r="AC22" s="127">
        <f t="shared" si="5"/>
        <v>0</v>
      </c>
      <c r="AD22" s="127">
        <f t="shared" si="6"/>
        <v>0</v>
      </c>
    </row>
    <row r="23" spans="1:30" s="57" customFormat="1" ht="39.75" hidden="1" customHeight="1">
      <c r="A23" s="183"/>
      <c r="B23" s="184"/>
      <c r="C23" s="182" t="s">
        <v>35</v>
      </c>
      <c r="D23" s="182"/>
      <c r="E23" s="118"/>
      <c r="F23" s="117">
        <f t="shared" si="14"/>
        <v>0</v>
      </c>
      <c r="G23" s="117">
        <f t="shared" si="7"/>
        <v>0</v>
      </c>
      <c r="H23" s="117">
        <f t="shared" si="7"/>
        <v>0</v>
      </c>
      <c r="I23" s="117">
        <f t="shared" si="8"/>
        <v>0</v>
      </c>
      <c r="J23" s="117">
        <f t="shared" si="9"/>
        <v>0</v>
      </c>
      <c r="K23" s="117">
        <f t="shared" si="1"/>
        <v>0</v>
      </c>
      <c r="L23" s="117">
        <f t="shared" si="1"/>
        <v>0</v>
      </c>
      <c r="M23" s="117">
        <f t="shared" si="10"/>
        <v>0</v>
      </c>
      <c r="N23" s="117">
        <v>0</v>
      </c>
      <c r="O23" s="117">
        <f t="shared" si="2"/>
        <v>0</v>
      </c>
      <c r="P23" s="117">
        <f t="shared" si="2"/>
        <v>0</v>
      </c>
      <c r="Q23" s="117">
        <f t="shared" si="11"/>
        <v>0</v>
      </c>
      <c r="R23" s="48"/>
      <c r="S23" s="61"/>
      <c r="T23" s="62">
        <f t="shared" si="12"/>
        <v>0</v>
      </c>
      <c r="U23" s="62">
        <f t="shared" si="13"/>
        <v>6.8939997976414993E-2</v>
      </c>
      <c r="V23" s="63"/>
      <c r="W23" s="64" t="e">
        <f t="shared" si="3"/>
        <v>#DIV/0!</v>
      </c>
      <c r="X23" s="39"/>
      <c r="Y23" s="65"/>
      <c r="Z23" s="60"/>
      <c r="AB23" s="127">
        <f t="shared" si="4"/>
        <v>0</v>
      </c>
      <c r="AC23" s="127">
        <f t="shared" si="5"/>
        <v>0</v>
      </c>
      <c r="AD23" s="127">
        <f t="shared" si="6"/>
        <v>0</v>
      </c>
    </row>
    <row r="24" spans="1:30" s="57" customFormat="1" ht="67.5" hidden="1" customHeight="1">
      <c r="A24" s="183"/>
      <c r="B24" s="184"/>
      <c r="C24" s="182" t="s">
        <v>36</v>
      </c>
      <c r="D24" s="182"/>
      <c r="E24" s="118"/>
      <c r="F24" s="117"/>
      <c r="G24" s="117">
        <f t="shared" si="7"/>
        <v>0</v>
      </c>
      <c r="H24" s="117">
        <f t="shared" si="7"/>
        <v>0</v>
      </c>
      <c r="I24" s="117">
        <f t="shared" si="8"/>
        <v>0</v>
      </c>
      <c r="J24" s="117">
        <f t="shared" si="9"/>
        <v>0</v>
      </c>
      <c r="K24" s="117">
        <f t="shared" si="1"/>
        <v>0</v>
      </c>
      <c r="L24" s="117">
        <f t="shared" si="1"/>
        <v>0</v>
      </c>
      <c r="M24" s="117">
        <f t="shared" si="10"/>
        <v>0</v>
      </c>
      <c r="N24" s="117"/>
      <c r="O24" s="117">
        <f t="shared" si="2"/>
        <v>0</v>
      </c>
      <c r="P24" s="117">
        <f t="shared" si="2"/>
        <v>0</v>
      </c>
      <c r="Q24" s="117">
        <f t="shared" si="11"/>
        <v>0</v>
      </c>
      <c r="R24" s="48"/>
      <c r="S24" s="61"/>
      <c r="T24" s="62">
        <f t="shared" si="12"/>
        <v>0</v>
      </c>
      <c r="U24" s="62">
        <v>7.4044634960775221E-2</v>
      </c>
      <c r="V24" s="63"/>
      <c r="W24" s="64" t="e">
        <f t="shared" si="3"/>
        <v>#DIV/0!</v>
      </c>
      <c r="X24" s="114"/>
      <c r="Y24" s="80"/>
      <c r="Z24" s="60"/>
      <c r="AB24" s="127">
        <f t="shared" si="4"/>
        <v>0</v>
      </c>
      <c r="AC24" s="127">
        <f t="shared" si="5"/>
        <v>0</v>
      </c>
      <c r="AD24" s="127">
        <f t="shared" si="6"/>
        <v>0</v>
      </c>
    </row>
    <row r="25" spans="1:30" s="57" customFormat="1" ht="35.1" hidden="1" customHeight="1">
      <c r="A25" s="183"/>
      <c r="B25" s="184"/>
      <c r="C25" s="182" t="s">
        <v>37</v>
      </c>
      <c r="D25" s="182"/>
      <c r="E25" s="118"/>
      <c r="F25" s="117">
        <f t="shared" si="14"/>
        <v>0</v>
      </c>
      <c r="G25" s="117">
        <f t="shared" si="7"/>
        <v>0</v>
      </c>
      <c r="H25" s="117">
        <f t="shared" si="7"/>
        <v>0</v>
      </c>
      <c r="I25" s="117">
        <f t="shared" si="8"/>
        <v>0</v>
      </c>
      <c r="J25" s="117">
        <f t="shared" si="9"/>
        <v>0</v>
      </c>
      <c r="K25" s="117">
        <f t="shared" si="1"/>
        <v>0</v>
      </c>
      <c r="L25" s="117">
        <f t="shared" si="1"/>
        <v>0</v>
      </c>
      <c r="M25" s="117">
        <f t="shared" si="10"/>
        <v>0</v>
      </c>
      <c r="N25" s="117">
        <v>0</v>
      </c>
      <c r="O25" s="117">
        <f t="shared" si="2"/>
        <v>0</v>
      </c>
      <c r="P25" s="117">
        <f t="shared" si="2"/>
        <v>0</v>
      </c>
      <c r="Q25" s="117">
        <f t="shared" si="11"/>
        <v>0</v>
      </c>
      <c r="R25" s="48"/>
      <c r="S25" s="61"/>
      <c r="T25" s="62">
        <f t="shared" si="12"/>
        <v>0</v>
      </c>
      <c r="U25" s="62">
        <f t="shared" si="13"/>
        <v>7.4044634960775221E-2</v>
      </c>
      <c r="V25" s="63"/>
      <c r="W25" s="64" t="e">
        <f t="shared" si="3"/>
        <v>#DIV/0!</v>
      </c>
      <c r="X25" s="39"/>
      <c r="Y25" s="65"/>
      <c r="Z25" s="60"/>
      <c r="AB25" s="127">
        <f t="shared" si="4"/>
        <v>0</v>
      </c>
      <c r="AC25" s="127">
        <f t="shared" si="5"/>
        <v>0</v>
      </c>
      <c r="AD25" s="127">
        <f t="shared" si="6"/>
        <v>0</v>
      </c>
    </row>
    <row r="26" spans="1:30" s="57" customFormat="1" ht="35.1" hidden="1" customHeight="1">
      <c r="A26" s="183"/>
      <c r="B26" s="184"/>
      <c r="C26" s="182" t="s">
        <v>38</v>
      </c>
      <c r="D26" s="116" t="s">
        <v>39</v>
      </c>
      <c r="E26" s="118"/>
      <c r="F26" s="117">
        <f t="shared" si="14"/>
        <v>0</v>
      </c>
      <c r="G26" s="117">
        <f t="shared" si="7"/>
        <v>0</v>
      </c>
      <c r="H26" s="117">
        <f t="shared" si="7"/>
        <v>0</v>
      </c>
      <c r="I26" s="117">
        <f t="shared" si="8"/>
        <v>0</v>
      </c>
      <c r="J26" s="117">
        <f t="shared" si="9"/>
        <v>0</v>
      </c>
      <c r="K26" s="117">
        <f t="shared" si="1"/>
        <v>0</v>
      </c>
      <c r="L26" s="117">
        <f t="shared" si="1"/>
        <v>0</v>
      </c>
      <c r="M26" s="117">
        <f t="shared" si="10"/>
        <v>0</v>
      </c>
      <c r="N26" s="117">
        <v>0</v>
      </c>
      <c r="O26" s="117">
        <f t="shared" si="2"/>
        <v>0</v>
      </c>
      <c r="P26" s="117">
        <f t="shared" si="2"/>
        <v>0</v>
      </c>
      <c r="Q26" s="117">
        <f t="shared" si="11"/>
        <v>0</v>
      </c>
      <c r="R26" s="48"/>
      <c r="S26" s="61"/>
      <c r="T26" s="62">
        <f t="shared" si="12"/>
        <v>0</v>
      </c>
      <c r="U26" s="62">
        <f t="shared" si="13"/>
        <v>7.4044634960775221E-2</v>
      </c>
      <c r="V26" s="63"/>
      <c r="W26" s="64" t="e">
        <f t="shared" si="3"/>
        <v>#DIV/0!</v>
      </c>
      <c r="X26" s="39"/>
      <c r="Y26" s="65"/>
      <c r="Z26" s="60"/>
      <c r="AB26" s="127">
        <f t="shared" si="4"/>
        <v>0</v>
      </c>
      <c r="AC26" s="127">
        <f t="shared" si="5"/>
        <v>0</v>
      </c>
      <c r="AD26" s="127">
        <f t="shared" si="6"/>
        <v>0</v>
      </c>
    </row>
    <row r="27" spans="1:30" s="57" customFormat="1" ht="49.5" hidden="1" customHeight="1" thickBot="1">
      <c r="A27" s="183"/>
      <c r="B27" s="184"/>
      <c r="C27" s="182"/>
      <c r="D27" s="116" t="s">
        <v>40</v>
      </c>
      <c r="E27" s="118" t="s">
        <v>73</v>
      </c>
      <c r="F27" s="117">
        <v>2595320</v>
      </c>
      <c r="G27" s="117">
        <f t="shared" si="7"/>
        <v>1946490</v>
      </c>
      <c r="H27" s="117">
        <f t="shared" si="7"/>
        <v>519064</v>
      </c>
      <c r="I27" s="117">
        <f t="shared" si="8"/>
        <v>129766</v>
      </c>
      <c r="J27" s="117">
        <f>F27*0.3</f>
        <v>778596</v>
      </c>
      <c r="K27" s="117">
        <f t="shared" si="1"/>
        <v>583947</v>
      </c>
      <c r="L27" s="117">
        <f t="shared" si="1"/>
        <v>155719.20000000001</v>
      </c>
      <c r="M27" s="117">
        <f t="shared" si="10"/>
        <v>38929.799999999988</v>
      </c>
      <c r="N27" s="117">
        <v>0</v>
      </c>
      <c r="O27" s="117">
        <f t="shared" si="2"/>
        <v>0</v>
      </c>
      <c r="P27" s="117">
        <f t="shared" si="2"/>
        <v>0</v>
      </c>
      <c r="Q27" s="117">
        <f t="shared" si="11"/>
        <v>0</v>
      </c>
      <c r="R27" s="48"/>
      <c r="S27" s="61"/>
      <c r="T27" s="62">
        <v>0.75000000093954589</v>
      </c>
      <c r="U27" s="62">
        <v>0.19999999999999998</v>
      </c>
      <c r="V27" s="63"/>
      <c r="W27" s="64" t="e">
        <f t="shared" si="3"/>
        <v>#DIV/0!</v>
      </c>
      <c r="X27" s="74"/>
      <c r="Y27" s="65"/>
      <c r="Z27" s="60"/>
      <c r="AB27" s="127">
        <f t="shared" si="4"/>
        <v>-583947</v>
      </c>
      <c r="AC27" s="127">
        <f t="shared" si="5"/>
        <v>-155719.20000000001</v>
      </c>
      <c r="AD27" s="127">
        <f t="shared" si="6"/>
        <v>-38929.799999999988</v>
      </c>
    </row>
    <row r="28" spans="1:30" s="57" customFormat="1" ht="35.1" hidden="1" customHeight="1">
      <c r="A28" s="183"/>
      <c r="B28" s="184"/>
      <c r="C28" s="182" t="s">
        <v>41</v>
      </c>
      <c r="D28" s="182"/>
      <c r="E28" s="118"/>
      <c r="F28" s="117">
        <f>ROUND(X28,2)</f>
        <v>0</v>
      </c>
      <c r="G28" s="117">
        <f t="shared" si="7"/>
        <v>0</v>
      </c>
      <c r="H28" s="117">
        <f t="shared" si="7"/>
        <v>0</v>
      </c>
      <c r="I28" s="117">
        <f t="shared" si="8"/>
        <v>0</v>
      </c>
      <c r="J28" s="117">
        <f t="shared" si="9"/>
        <v>0</v>
      </c>
      <c r="K28" s="117">
        <f t="shared" si="1"/>
        <v>0</v>
      </c>
      <c r="L28" s="117">
        <f t="shared" si="1"/>
        <v>0</v>
      </c>
      <c r="M28" s="117">
        <f t="shared" si="10"/>
        <v>0</v>
      </c>
      <c r="N28" s="117">
        <v>0</v>
      </c>
      <c r="O28" s="117">
        <f t="shared" si="2"/>
        <v>0</v>
      </c>
      <c r="P28" s="117">
        <f t="shared" si="2"/>
        <v>0</v>
      </c>
      <c r="Q28" s="117">
        <f t="shared" si="11"/>
        <v>0</v>
      </c>
      <c r="R28" s="48"/>
      <c r="S28" s="61"/>
      <c r="T28" s="62">
        <f t="shared" si="12"/>
        <v>0.75000000093954589</v>
      </c>
      <c r="U28" s="62">
        <f t="shared" si="13"/>
        <v>0.19999999999999998</v>
      </c>
      <c r="V28" s="63"/>
      <c r="W28" s="64" t="e">
        <f t="shared" si="3"/>
        <v>#DIV/0!</v>
      </c>
      <c r="X28" s="39"/>
      <c r="Y28" s="65"/>
      <c r="Z28" s="60"/>
      <c r="AB28" s="127">
        <f t="shared" si="4"/>
        <v>0</v>
      </c>
      <c r="AC28" s="127">
        <f t="shared" si="5"/>
        <v>0</v>
      </c>
      <c r="AD28" s="127">
        <f t="shared" si="6"/>
        <v>0</v>
      </c>
    </row>
    <row r="29" spans="1:30" s="57" customFormat="1" ht="40.5" hidden="1" customHeight="1">
      <c r="A29" s="183"/>
      <c r="B29" s="184"/>
      <c r="C29" s="182" t="s">
        <v>36</v>
      </c>
      <c r="D29" s="182"/>
      <c r="E29" s="118"/>
      <c r="F29" s="117">
        <f t="shared" ref="F29:F30" si="15">ROUND(X29,2)</f>
        <v>0</v>
      </c>
      <c r="G29" s="117">
        <f t="shared" si="7"/>
        <v>0</v>
      </c>
      <c r="H29" s="117">
        <f t="shared" si="7"/>
        <v>0</v>
      </c>
      <c r="I29" s="117">
        <f t="shared" si="8"/>
        <v>0</v>
      </c>
      <c r="J29" s="117">
        <f>F29*0.3</f>
        <v>0</v>
      </c>
      <c r="K29" s="117">
        <f>ROUND($J29*T29,2)</f>
        <v>0</v>
      </c>
      <c r="L29" s="117">
        <f>ROUND($J29*U29,2)</f>
        <v>0</v>
      </c>
      <c r="M29" s="117">
        <f>J29-K29-L29</f>
        <v>0</v>
      </c>
      <c r="N29" s="117">
        <v>0</v>
      </c>
      <c r="O29" s="117">
        <f t="shared" si="2"/>
        <v>0</v>
      </c>
      <c r="P29" s="117">
        <f t="shared" si="2"/>
        <v>0</v>
      </c>
      <c r="Q29" s="117">
        <f t="shared" si="11"/>
        <v>0</v>
      </c>
      <c r="R29" s="48"/>
      <c r="S29" s="61"/>
      <c r="T29" s="62">
        <v>0.75</v>
      </c>
      <c r="U29" s="62">
        <v>0</v>
      </c>
      <c r="V29" s="63"/>
      <c r="W29" s="64" t="e">
        <f t="shared" si="3"/>
        <v>#DIV/0!</v>
      </c>
      <c r="X29" s="115"/>
      <c r="Y29" s="65"/>
      <c r="Z29" s="60"/>
      <c r="AB29" s="127">
        <f t="shared" si="4"/>
        <v>0</v>
      </c>
      <c r="AC29" s="127">
        <f t="shared" si="5"/>
        <v>0</v>
      </c>
      <c r="AD29" s="127">
        <f t="shared" si="6"/>
        <v>0</v>
      </c>
    </row>
    <row r="30" spans="1:30" s="57" customFormat="1" ht="84.75" hidden="1" customHeight="1">
      <c r="A30" s="183"/>
      <c r="B30" s="184"/>
      <c r="C30" s="179" t="s">
        <v>67</v>
      </c>
      <c r="D30" s="180"/>
      <c r="E30" s="118"/>
      <c r="F30" s="117">
        <f t="shared" si="15"/>
        <v>0</v>
      </c>
      <c r="G30" s="117">
        <f t="shared" si="7"/>
        <v>0</v>
      </c>
      <c r="H30" s="117">
        <f t="shared" si="7"/>
        <v>0</v>
      </c>
      <c r="I30" s="117">
        <f t="shared" si="8"/>
        <v>0</v>
      </c>
      <c r="J30" s="117">
        <f t="shared" si="9"/>
        <v>0</v>
      </c>
      <c r="K30" s="117">
        <f t="shared" si="1"/>
        <v>0</v>
      </c>
      <c r="L30" s="117">
        <f t="shared" si="1"/>
        <v>0</v>
      </c>
      <c r="M30" s="117">
        <f t="shared" si="10"/>
        <v>0</v>
      </c>
      <c r="N30" s="117">
        <v>0</v>
      </c>
      <c r="O30" s="117">
        <f t="shared" si="2"/>
        <v>0</v>
      </c>
      <c r="P30" s="117">
        <f t="shared" si="2"/>
        <v>0</v>
      </c>
      <c r="Q30" s="117">
        <f t="shared" si="11"/>
        <v>0</v>
      </c>
      <c r="R30" s="48"/>
      <c r="S30" s="61"/>
      <c r="T30" s="62">
        <f t="shared" si="12"/>
        <v>0.75</v>
      </c>
      <c r="U30" s="62">
        <f>U29</f>
        <v>0</v>
      </c>
      <c r="V30" s="63"/>
      <c r="W30" s="64" t="e">
        <f>V30/$V$32</f>
        <v>#DIV/0!</v>
      </c>
      <c r="X30" s="40"/>
      <c r="Y30" s="66"/>
      <c r="Z30" s="60"/>
      <c r="AB30" s="127">
        <f t="shared" si="4"/>
        <v>0</v>
      </c>
      <c r="AC30" s="127">
        <f t="shared" si="5"/>
        <v>0</v>
      </c>
      <c r="AD30" s="127">
        <f t="shared" si="6"/>
        <v>0</v>
      </c>
    </row>
    <row r="31" spans="1:30" s="57" customFormat="1" ht="84.75" hidden="1" customHeight="1" thickBot="1">
      <c r="A31" s="183"/>
      <c r="B31" s="184"/>
      <c r="C31" s="179" t="s">
        <v>68</v>
      </c>
      <c r="D31" s="180"/>
      <c r="F31" s="117">
        <f>ROUND(X31,2)</f>
        <v>0</v>
      </c>
      <c r="G31" s="117">
        <f>ROUND($F31*T31,2)</f>
        <v>0</v>
      </c>
      <c r="H31" s="117">
        <f>ROUND($F31*U31,2)</f>
        <v>0</v>
      </c>
      <c r="I31" s="117">
        <f>F31-G31-H31</f>
        <v>0</v>
      </c>
      <c r="J31" s="117">
        <f>ROUND(X31*$V$8,2)</f>
        <v>0</v>
      </c>
      <c r="K31" s="117">
        <f>ROUND($J31*T31,2)</f>
        <v>0</v>
      </c>
      <c r="L31" s="117">
        <f>ROUND($J31*U31,2)</f>
        <v>0</v>
      </c>
      <c r="M31" s="117">
        <f>J31-K31-L31</f>
        <v>0</v>
      </c>
      <c r="N31" s="117">
        <v>0</v>
      </c>
      <c r="O31" s="117">
        <f>ROUND($N31*T31,2)</f>
        <v>0</v>
      </c>
      <c r="P31" s="117">
        <f>ROUND($N31*U31,2)</f>
        <v>0</v>
      </c>
      <c r="Q31" s="117">
        <f>N31-O31-P31</f>
        <v>0</v>
      </c>
      <c r="R31" s="48"/>
      <c r="S31" s="61"/>
      <c r="T31" s="62">
        <f t="shared" si="12"/>
        <v>0.75</v>
      </c>
      <c r="U31" s="62">
        <f t="shared" si="13"/>
        <v>0</v>
      </c>
      <c r="V31" s="122"/>
      <c r="W31" s="64" t="e">
        <f>V31/$V$32</f>
        <v>#DIV/0!</v>
      </c>
      <c r="X31" s="123"/>
      <c r="Y31" s="124"/>
      <c r="Z31" s="60"/>
      <c r="AB31" s="127">
        <f t="shared" si="4"/>
        <v>0</v>
      </c>
      <c r="AC31" s="127">
        <f t="shared" si="5"/>
        <v>0</v>
      </c>
      <c r="AD31" s="127">
        <f t="shared" si="6"/>
        <v>0</v>
      </c>
    </row>
    <row r="32" spans="1:30" s="70" customFormat="1" ht="33" hidden="1" customHeight="1" thickBot="1">
      <c r="A32" s="183"/>
      <c r="B32" s="184"/>
      <c r="C32" s="181" t="s">
        <v>42</v>
      </c>
      <c r="D32" s="181"/>
      <c r="E32" s="118"/>
      <c r="F32" s="42">
        <f>ROUND(SUM(F14:F31),2)</f>
        <v>2595320</v>
      </c>
      <c r="G32" s="42">
        <f t="shared" ref="G32:Q32" si="16">ROUND(SUM(G14:G31),2)</f>
        <v>1946490</v>
      </c>
      <c r="H32" s="42">
        <f t="shared" si="16"/>
        <v>519064</v>
      </c>
      <c r="I32" s="42">
        <f t="shared" si="16"/>
        <v>129766</v>
      </c>
      <c r="J32" s="42">
        <f t="shared" si="16"/>
        <v>778596</v>
      </c>
      <c r="K32" s="42">
        <f t="shared" si="16"/>
        <v>583947</v>
      </c>
      <c r="L32" s="42">
        <f t="shared" si="16"/>
        <v>155719.20000000001</v>
      </c>
      <c r="M32" s="42">
        <f t="shared" si="16"/>
        <v>38929.800000000003</v>
      </c>
      <c r="N32" s="42">
        <f t="shared" si="16"/>
        <v>0</v>
      </c>
      <c r="O32" s="42">
        <f t="shared" si="16"/>
        <v>0</v>
      </c>
      <c r="P32" s="42">
        <f t="shared" si="16"/>
        <v>0</v>
      </c>
      <c r="Q32" s="42">
        <f t="shared" si="16"/>
        <v>0</v>
      </c>
      <c r="R32" s="49"/>
      <c r="S32" s="59"/>
      <c r="T32" s="62">
        <f t="shared" si="12"/>
        <v>0.75</v>
      </c>
      <c r="U32" s="62">
        <f>U31</f>
        <v>0</v>
      </c>
      <c r="V32" s="67"/>
      <c r="W32" s="68" t="e">
        <f>SUM(W14:W31)</f>
        <v>#DIV/0!</v>
      </c>
      <c r="X32" s="76"/>
      <c r="Y32" s="76"/>
      <c r="Z32" s="69"/>
      <c r="AB32" s="127">
        <f t="shared" si="4"/>
        <v>-583947</v>
      </c>
      <c r="AC32" s="127">
        <f t="shared" si="5"/>
        <v>-155719.20000000001</v>
      </c>
      <c r="AD32" s="127">
        <f t="shared" si="6"/>
        <v>-38929.800000000003</v>
      </c>
    </row>
    <row r="33" spans="1:30" s="57" customFormat="1" ht="44.25" hidden="1" customHeight="1">
      <c r="A33" s="183">
        <v>1</v>
      </c>
      <c r="B33" s="184" t="s">
        <v>70</v>
      </c>
      <c r="C33" s="185" t="s">
        <v>24</v>
      </c>
      <c r="D33" s="120" t="s">
        <v>25</v>
      </c>
      <c r="E33" s="118"/>
      <c r="F33" s="121">
        <f>ROUND(X33,2)</f>
        <v>0</v>
      </c>
      <c r="G33" s="117">
        <f>ROUND($F33*T33,2)</f>
        <v>0</v>
      </c>
      <c r="H33" s="117">
        <f>ROUND($F33*U33,2)</f>
        <v>0</v>
      </c>
      <c r="I33" s="117">
        <f>F33-G33-H33</f>
        <v>0</v>
      </c>
      <c r="J33" s="117">
        <f>ROUND(X33*$V$8,2)</f>
        <v>0</v>
      </c>
      <c r="K33" s="117">
        <f>ROUND($J33*T33,2)</f>
        <v>0</v>
      </c>
      <c r="L33" s="117">
        <f>ROUND($J33*U33,2)</f>
        <v>0</v>
      </c>
      <c r="M33" s="117">
        <f>J33-K33-L33</f>
        <v>0</v>
      </c>
      <c r="N33" s="117">
        <v>0</v>
      </c>
      <c r="O33" s="117">
        <f>ROUND($N33*T33,2)</f>
        <v>0</v>
      </c>
      <c r="P33" s="117">
        <f>ROUND($N33*U33,2)</f>
        <v>0</v>
      </c>
      <c r="Q33" s="117">
        <f>N33-O33-P33</f>
        <v>0</v>
      </c>
      <c r="R33" s="119"/>
      <c r="S33" s="61"/>
      <c r="T33" s="62">
        <f t="shared" si="12"/>
        <v>0.75</v>
      </c>
      <c r="U33" s="62">
        <v>5.3228997281380093E-2</v>
      </c>
      <c r="V33" s="63"/>
      <c r="W33" s="64" t="e">
        <f>V33/$V$32</f>
        <v>#DIV/0!</v>
      </c>
      <c r="X33" s="75"/>
      <c r="Y33" s="81"/>
      <c r="Z33" s="60"/>
      <c r="AB33" s="127">
        <f t="shared" si="4"/>
        <v>0</v>
      </c>
      <c r="AC33" s="127">
        <f t="shared" si="5"/>
        <v>0</v>
      </c>
      <c r="AD33" s="127">
        <f t="shared" si="6"/>
        <v>0</v>
      </c>
    </row>
    <row r="34" spans="1:30" s="57" customFormat="1" ht="35.1" hidden="1" customHeight="1">
      <c r="A34" s="183"/>
      <c r="B34" s="184"/>
      <c r="C34" s="186"/>
      <c r="D34" s="126" t="s">
        <v>26</v>
      </c>
      <c r="E34" s="118"/>
      <c r="F34" s="117">
        <f>ROUND(X34,2)</f>
        <v>0</v>
      </c>
      <c r="G34" s="117">
        <f>ROUND($F34*T34,2)</f>
        <v>0</v>
      </c>
      <c r="H34" s="117">
        <f>ROUND($F34*U34,2)</f>
        <v>0</v>
      </c>
      <c r="I34" s="117">
        <f>F34-G34-H34</f>
        <v>0</v>
      </c>
      <c r="J34" s="117">
        <f>ROUND(X34*$V$8,2)</f>
        <v>0</v>
      </c>
      <c r="K34" s="117">
        <f t="shared" ref="K34:K46" si="17">ROUND($J34*T34,2)</f>
        <v>0</v>
      </c>
      <c r="L34" s="117">
        <f t="shared" ref="L34:L46" si="18">ROUND($J34*U34,2)</f>
        <v>0</v>
      </c>
      <c r="M34" s="117">
        <f>J34-K34-L34</f>
        <v>0</v>
      </c>
      <c r="N34" s="117">
        <v>0</v>
      </c>
      <c r="O34" s="117">
        <f t="shared" ref="O34:O48" si="19">ROUND($N34*T34,2)</f>
        <v>0</v>
      </c>
      <c r="P34" s="117">
        <f t="shared" ref="P34:P48" si="20">ROUND($N34*U34,2)</f>
        <v>0</v>
      </c>
      <c r="Q34" s="117">
        <f>N34-O34-P34</f>
        <v>0</v>
      </c>
      <c r="R34" s="48"/>
      <c r="S34" s="61"/>
      <c r="T34" s="62">
        <f t="shared" si="12"/>
        <v>0.75</v>
      </c>
      <c r="U34" s="62">
        <f t="shared" si="13"/>
        <v>5.3228997281380093E-2</v>
      </c>
      <c r="V34" s="63"/>
      <c r="W34" s="64" t="e">
        <f t="shared" ref="W34:W47" si="21">V34/$V$32</f>
        <v>#DIV/0!</v>
      </c>
      <c r="X34" s="39"/>
      <c r="Y34" s="65"/>
      <c r="Z34" s="60"/>
      <c r="AB34" s="127">
        <f t="shared" si="4"/>
        <v>0</v>
      </c>
      <c r="AC34" s="127">
        <f t="shared" si="5"/>
        <v>0</v>
      </c>
      <c r="AD34" s="127">
        <f t="shared" si="6"/>
        <v>0</v>
      </c>
    </row>
    <row r="35" spans="1:30" s="57" customFormat="1" ht="36" hidden="1" customHeight="1">
      <c r="A35" s="183"/>
      <c r="B35" s="184"/>
      <c r="C35" s="187"/>
      <c r="D35" s="126" t="s">
        <v>27</v>
      </c>
      <c r="E35" s="118"/>
      <c r="F35" s="117">
        <f>ROUND(X35,2)</f>
        <v>0</v>
      </c>
      <c r="G35" s="117">
        <f t="shared" ref="G35:G46" si="22">ROUND($F35*T35,2)</f>
        <v>0</v>
      </c>
      <c r="H35" s="117">
        <f t="shared" ref="H35:H48" si="23">ROUND($F35*U35,2)</f>
        <v>0</v>
      </c>
      <c r="I35" s="117">
        <f t="shared" ref="I35:I48" si="24">F35-G35-H35</f>
        <v>0</v>
      </c>
      <c r="J35" s="117">
        <f t="shared" ref="J35:J48" si="25">ROUND(X35*$V$8,2)</f>
        <v>0</v>
      </c>
      <c r="K35" s="117">
        <f t="shared" si="17"/>
        <v>0</v>
      </c>
      <c r="L35" s="117">
        <f t="shared" si="18"/>
        <v>0</v>
      </c>
      <c r="M35" s="117">
        <f t="shared" ref="M35:M46" si="26">J35-K35-L35</f>
        <v>0</v>
      </c>
      <c r="N35" s="117">
        <v>0</v>
      </c>
      <c r="O35" s="117">
        <f t="shared" si="19"/>
        <v>0</v>
      </c>
      <c r="P35" s="117">
        <f t="shared" si="20"/>
        <v>0</v>
      </c>
      <c r="Q35" s="117">
        <f t="shared" ref="Q35:Q48" si="27">N35-O35-P35</f>
        <v>0</v>
      </c>
      <c r="R35" s="48"/>
      <c r="S35" s="61"/>
      <c r="T35" s="62">
        <f t="shared" si="12"/>
        <v>0.75</v>
      </c>
      <c r="U35" s="62">
        <f t="shared" si="13"/>
        <v>5.3228997281380093E-2</v>
      </c>
      <c r="V35" s="63"/>
      <c r="W35" s="64" t="e">
        <f t="shared" si="21"/>
        <v>#DIV/0!</v>
      </c>
      <c r="X35" s="39"/>
      <c r="Y35" s="65"/>
      <c r="Z35" s="60"/>
      <c r="AB35" s="127">
        <f t="shared" si="4"/>
        <v>0</v>
      </c>
      <c r="AC35" s="127">
        <f t="shared" si="5"/>
        <v>0</v>
      </c>
      <c r="AD35" s="127">
        <f t="shared" si="6"/>
        <v>0</v>
      </c>
    </row>
    <row r="36" spans="1:30" s="57" customFormat="1" ht="42.75" hidden="1" customHeight="1">
      <c r="A36" s="183"/>
      <c r="B36" s="184"/>
      <c r="C36" s="182" t="s">
        <v>28</v>
      </c>
      <c r="D36" s="58" t="s">
        <v>29</v>
      </c>
      <c r="E36" s="118"/>
      <c r="F36" s="117">
        <f t="shared" ref="F36:F46" si="28">ROUND(X36,2)</f>
        <v>0</v>
      </c>
      <c r="G36" s="117">
        <f t="shared" si="22"/>
        <v>0</v>
      </c>
      <c r="H36" s="117">
        <f t="shared" si="23"/>
        <v>0</v>
      </c>
      <c r="I36" s="117">
        <f t="shared" si="24"/>
        <v>0</v>
      </c>
      <c r="J36" s="117">
        <f t="shared" si="25"/>
        <v>0</v>
      </c>
      <c r="K36" s="117">
        <f t="shared" si="17"/>
        <v>0</v>
      </c>
      <c r="L36" s="117">
        <f t="shared" si="18"/>
        <v>0</v>
      </c>
      <c r="M36" s="117">
        <f t="shared" si="26"/>
        <v>0</v>
      </c>
      <c r="N36" s="117">
        <v>0</v>
      </c>
      <c r="O36" s="117">
        <f t="shared" si="19"/>
        <v>0</v>
      </c>
      <c r="P36" s="117">
        <f t="shared" si="20"/>
        <v>0</v>
      </c>
      <c r="Q36" s="117">
        <f t="shared" si="27"/>
        <v>0</v>
      </c>
      <c r="R36" s="48"/>
      <c r="S36" s="61"/>
      <c r="T36" s="62">
        <f t="shared" si="12"/>
        <v>0.75</v>
      </c>
      <c r="U36" s="62">
        <f t="shared" si="13"/>
        <v>5.3228997281380093E-2</v>
      </c>
      <c r="V36" s="63"/>
      <c r="W36" s="64" t="e">
        <f t="shared" si="21"/>
        <v>#DIV/0!</v>
      </c>
      <c r="X36" s="39"/>
      <c r="Y36" s="65"/>
      <c r="Z36" s="60"/>
      <c r="AB36" s="127">
        <f t="shared" si="4"/>
        <v>0</v>
      </c>
      <c r="AC36" s="127">
        <f t="shared" si="5"/>
        <v>0</v>
      </c>
      <c r="AD36" s="127">
        <f t="shared" si="6"/>
        <v>0</v>
      </c>
    </row>
    <row r="37" spans="1:30" s="57" customFormat="1" ht="45" hidden="1" customHeight="1">
      <c r="A37" s="183"/>
      <c r="B37" s="184"/>
      <c r="C37" s="182"/>
      <c r="D37" s="58" t="s">
        <v>30</v>
      </c>
      <c r="E37" s="118"/>
      <c r="F37" s="117">
        <f t="shared" si="28"/>
        <v>0</v>
      </c>
      <c r="G37" s="117">
        <f t="shared" si="22"/>
        <v>0</v>
      </c>
      <c r="H37" s="117">
        <f t="shared" si="23"/>
        <v>0</v>
      </c>
      <c r="I37" s="117">
        <f t="shared" si="24"/>
        <v>0</v>
      </c>
      <c r="J37" s="117">
        <f t="shared" si="25"/>
        <v>0</v>
      </c>
      <c r="K37" s="117">
        <f t="shared" si="17"/>
        <v>0</v>
      </c>
      <c r="L37" s="117">
        <f t="shared" si="18"/>
        <v>0</v>
      </c>
      <c r="M37" s="117">
        <f t="shared" si="26"/>
        <v>0</v>
      </c>
      <c r="N37" s="117">
        <v>0</v>
      </c>
      <c r="O37" s="117">
        <f t="shared" si="19"/>
        <v>0</v>
      </c>
      <c r="P37" s="117">
        <f t="shared" si="20"/>
        <v>0</v>
      </c>
      <c r="Q37" s="117">
        <f t="shared" si="27"/>
        <v>0</v>
      </c>
      <c r="R37" s="48"/>
      <c r="S37" s="61"/>
      <c r="T37" s="62">
        <f t="shared" si="12"/>
        <v>0.75</v>
      </c>
      <c r="U37" s="62">
        <f t="shared" si="13"/>
        <v>5.3228997281380093E-2</v>
      </c>
      <c r="V37" s="63"/>
      <c r="W37" s="64" t="e">
        <f t="shared" si="21"/>
        <v>#DIV/0!</v>
      </c>
      <c r="X37" s="39"/>
      <c r="Y37" s="65"/>
      <c r="Z37" s="60"/>
      <c r="AB37" s="127">
        <f t="shared" si="4"/>
        <v>0</v>
      </c>
      <c r="AC37" s="127">
        <f t="shared" si="5"/>
        <v>0</v>
      </c>
      <c r="AD37" s="127">
        <f t="shared" si="6"/>
        <v>0</v>
      </c>
    </row>
    <row r="38" spans="1:30" s="57" customFormat="1" ht="37.5" hidden="1" customHeight="1">
      <c r="A38" s="183"/>
      <c r="B38" s="184"/>
      <c r="C38" s="182"/>
      <c r="D38" s="58" t="s">
        <v>31</v>
      </c>
      <c r="E38" s="118"/>
      <c r="F38" s="117">
        <f t="shared" si="28"/>
        <v>0</v>
      </c>
      <c r="G38" s="117">
        <f t="shared" si="22"/>
        <v>0</v>
      </c>
      <c r="H38" s="117">
        <f t="shared" si="23"/>
        <v>0</v>
      </c>
      <c r="I38" s="117">
        <f t="shared" si="24"/>
        <v>0</v>
      </c>
      <c r="J38" s="117">
        <f t="shared" si="25"/>
        <v>0</v>
      </c>
      <c r="K38" s="117">
        <f t="shared" si="17"/>
        <v>0</v>
      </c>
      <c r="L38" s="117">
        <f t="shared" si="18"/>
        <v>0</v>
      </c>
      <c r="M38" s="117">
        <f t="shared" si="26"/>
        <v>0</v>
      </c>
      <c r="N38" s="117">
        <v>0</v>
      </c>
      <c r="O38" s="117">
        <f t="shared" si="19"/>
        <v>0</v>
      </c>
      <c r="P38" s="117">
        <f t="shared" si="20"/>
        <v>0</v>
      </c>
      <c r="Q38" s="117">
        <f t="shared" si="27"/>
        <v>0</v>
      </c>
      <c r="R38" s="48"/>
      <c r="S38" s="61"/>
      <c r="T38" s="62">
        <f t="shared" si="12"/>
        <v>0.75</v>
      </c>
      <c r="U38" s="62">
        <f t="shared" si="13"/>
        <v>5.3228997281380093E-2</v>
      </c>
      <c r="V38" s="63"/>
      <c r="W38" s="64" t="e">
        <f t="shared" si="21"/>
        <v>#DIV/0!</v>
      </c>
      <c r="X38" s="39"/>
      <c r="Y38" s="65"/>
      <c r="Z38" s="60"/>
      <c r="AB38" s="127">
        <f t="shared" si="4"/>
        <v>0</v>
      </c>
      <c r="AC38" s="127">
        <f t="shared" si="5"/>
        <v>0</v>
      </c>
      <c r="AD38" s="127">
        <f t="shared" si="6"/>
        <v>0</v>
      </c>
    </row>
    <row r="39" spans="1:30" s="57" customFormat="1" ht="35.1" hidden="1" customHeight="1">
      <c r="A39" s="183"/>
      <c r="B39" s="184"/>
      <c r="C39" s="182"/>
      <c r="D39" s="58" t="s">
        <v>32</v>
      </c>
      <c r="E39" s="118"/>
      <c r="F39" s="117">
        <f t="shared" si="28"/>
        <v>0</v>
      </c>
      <c r="G39" s="117">
        <f t="shared" si="22"/>
        <v>0</v>
      </c>
      <c r="H39" s="117">
        <f t="shared" si="23"/>
        <v>0</v>
      </c>
      <c r="I39" s="117">
        <f t="shared" si="24"/>
        <v>0</v>
      </c>
      <c r="J39" s="117">
        <f t="shared" si="25"/>
        <v>0</v>
      </c>
      <c r="K39" s="117">
        <f t="shared" si="17"/>
        <v>0</v>
      </c>
      <c r="L39" s="117">
        <f t="shared" si="18"/>
        <v>0</v>
      </c>
      <c r="M39" s="117">
        <f t="shared" si="26"/>
        <v>0</v>
      </c>
      <c r="N39" s="117">
        <v>0</v>
      </c>
      <c r="O39" s="117">
        <f t="shared" si="19"/>
        <v>0</v>
      </c>
      <c r="P39" s="117">
        <f t="shared" si="20"/>
        <v>0</v>
      </c>
      <c r="Q39" s="117">
        <f t="shared" si="27"/>
        <v>0</v>
      </c>
      <c r="R39" s="48"/>
      <c r="S39" s="61"/>
      <c r="T39" s="62">
        <f t="shared" si="12"/>
        <v>0.75</v>
      </c>
      <c r="U39" s="62">
        <f t="shared" si="13"/>
        <v>5.3228997281380093E-2</v>
      </c>
      <c r="V39" s="63"/>
      <c r="W39" s="64" t="e">
        <f t="shared" si="21"/>
        <v>#DIV/0!</v>
      </c>
      <c r="X39" s="39"/>
      <c r="Y39" s="65"/>
      <c r="Z39" s="60"/>
      <c r="AB39" s="127">
        <f t="shared" si="4"/>
        <v>0</v>
      </c>
      <c r="AC39" s="127">
        <f t="shared" si="5"/>
        <v>0</v>
      </c>
      <c r="AD39" s="127">
        <f t="shared" si="6"/>
        <v>0</v>
      </c>
    </row>
    <row r="40" spans="1:30" s="57" customFormat="1" ht="35.1" hidden="1" customHeight="1">
      <c r="A40" s="183"/>
      <c r="B40" s="184"/>
      <c r="C40" s="182"/>
      <c r="D40" s="58" t="s">
        <v>33</v>
      </c>
      <c r="E40" s="118"/>
      <c r="F40" s="117">
        <f t="shared" si="28"/>
        <v>0</v>
      </c>
      <c r="G40" s="117">
        <f t="shared" si="22"/>
        <v>0</v>
      </c>
      <c r="H40" s="117">
        <f t="shared" si="23"/>
        <v>0</v>
      </c>
      <c r="I40" s="117">
        <f t="shared" si="24"/>
        <v>0</v>
      </c>
      <c r="J40" s="117">
        <f t="shared" si="25"/>
        <v>0</v>
      </c>
      <c r="K40" s="117">
        <f t="shared" si="17"/>
        <v>0</v>
      </c>
      <c r="L40" s="117">
        <f t="shared" si="18"/>
        <v>0</v>
      </c>
      <c r="M40" s="117">
        <f t="shared" si="26"/>
        <v>0</v>
      </c>
      <c r="N40" s="117">
        <v>0</v>
      </c>
      <c r="O40" s="117">
        <f t="shared" si="19"/>
        <v>0</v>
      </c>
      <c r="P40" s="117">
        <f t="shared" si="20"/>
        <v>0</v>
      </c>
      <c r="Q40" s="117">
        <f t="shared" si="27"/>
        <v>0</v>
      </c>
      <c r="R40" s="48"/>
      <c r="S40" s="61"/>
      <c r="T40" s="62">
        <f t="shared" si="12"/>
        <v>0.75</v>
      </c>
      <c r="U40" s="62">
        <f t="shared" si="13"/>
        <v>5.3228997281380093E-2</v>
      </c>
      <c r="V40" s="63"/>
      <c r="W40" s="64" t="e">
        <f t="shared" si="21"/>
        <v>#DIV/0!</v>
      </c>
      <c r="X40" s="39"/>
      <c r="Y40" s="65"/>
      <c r="Z40" s="60"/>
      <c r="AB40" s="127">
        <f t="shared" si="4"/>
        <v>0</v>
      </c>
      <c r="AC40" s="127">
        <f t="shared" si="5"/>
        <v>0</v>
      </c>
      <c r="AD40" s="127">
        <f t="shared" si="6"/>
        <v>0</v>
      </c>
    </row>
    <row r="41" spans="1:30" s="57" customFormat="1" ht="41.25" hidden="1" customHeight="1">
      <c r="A41" s="183"/>
      <c r="B41" s="184"/>
      <c r="C41" s="182"/>
      <c r="D41" s="58" t="s">
        <v>34</v>
      </c>
      <c r="E41" s="118"/>
      <c r="F41" s="117">
        <f t="shared" si="28"/>
        <v>0</v>
      </c>
      <c r="G41" s="117">
        <f t="shared" si="22"/>
        <v>0</v>
      </c>
      <c r="H41" s="117">
        <f t="shared" si="23"/>
        <v>0</v>
      </c>
      <c r="I41" s="117">
        <f t="shared" si="24"/>
        <v>0</v>
      </c>
      <c r="J41" s="117">
        <f t="shared" si="25"/>
        <v>0</v>
      </c>
      <c r="K41" s="117">
        <f t="shared" si="17"/>
        <v>0</v>
      </c>
      <c r="L41" s="117">
        <f t="shared" si="18"/>
        <v>0</v>
      </c>
      <c r="M41" s="117">
        <f t="shared" si="26"/>
        <v>0</v>
      </c>
      <c r="N41" s="117">
        <v>0</v>
      </c>
      <c r="O41" s="117">
        <f t="shared" si="19"/>
        <v>0</v>
      </c>
      <c r="P41" s="117">
        <f t="shared" si="20"/>
        <v>0</v>
      </c>
      <c r="Q41" s="117">
        <f t="shared" si="27"/>
        <v>0</v>
      </c>
      <c r="R41" s="48"/>
      <c r="S41" s="61"/>
      <c r="T41" s="62">
        <f t="shared" si="12"/>
        <v>0.75</v>
      </c>
      <c r="U41" s="62">
        <f t="shared" si="13"/>
        <v>5.3228997281380093E-2</v>
      </c>
      <c r="V41" s="63"/>
      <c r="W41" s="64" t="e">
        <f t="shared" si="21"/>
        <v>#DIV/0!</v>
      </c>
      <c r="X41" s="39"/>
      <c r="Y41" s="65"/>
      <c r="Z41" s="60"/>
      <c r="AB41" s="127">
        <f t="shared" si="4"/>
        <v>0</v>
      </c>
      <c r="AC41" s="127">
        <f t="shared" si="5"/>
        <v>0</v>
      </c>
      <c r="AD41" s="127">
        <f t="shared" si="6"/>
        <v>0</v>
      </c>
    </row>
    <row r="42" spans="1:30" s="57" customFormat="1" ht="39.75" hidden="1" customHeight="1">
      <c r="A42" s="183"/>
      <c r="B42" s="184"/>
      <c r="C42" s="182" t="s">
        <v>35</v>
      </c>
      <c r="D42" s="182"/>
      <c r="E42" s="118"/>
      <c r="F42" s="117">
        <f t="shared" si="28"/>
        <v>0</v>
      </c>
      <c r="G42" s="117">
        <f t="shared" si="22"/>
        <v>0</v>
      </c>
      <c r="H42" s="117">
        <f t="shared" si="23"/>
        <v>0</v>
      </c>
      <c r="I42" s="117">
        <f t="shared" si="24"/>
        <v>0</v>
      </c>
      <c r="J42" s="117">
        <f t="shared" si="25"/>
        <v>0</v>
      </c>
      <c r="K42" s="117">
        <f t="shared" si="17"/>
        <v>0</v>
      </c>
      <c r="L42" s="117">
        <f t="shared" si="18"/>
        <v>0</v>
      </c>
      <c r="M42" s="117">
        <f t="shared" si="26"/>
        <v>0</v>
      </c>
      <c r="N42" s="117">
        <v>0</v>
      </c>
      <c r="O42" s="117">
        <f t="shared" si="19"/>
        <v>0</v>
      </c>
      <c r="P42" s="117">
        <f t="shared" si="20"/>
        <v>0</v>
      </c>
      <c r="Q42" s="117">
        <f t="shared" si="27"/>
        <v>0</v>
      </c>
      <c r="R42" s="48"/>
      <c r="S42" s="61"/>
      <c r="T42" s="62">
        <f t="shared" si="12"/>
        <v>0.75</v>
      </c>
      <c r="U42" s="62">
        <f t="shared" si="13"/>
        <v>5.3228997281380093E-2</v>
      </c>
      <c r="V42" s="63"/>
      <c r="W42" s="64" t="e">
        <f t="shared" si="21"/>
        <v>#DIV/0!</v>
      </c>
      <c r="X42" s="39"/>
      <c r="Y42" s="65"/>
      <c r="Z42" s="60"/>
      <c r="AB42" s="127">
        <f t="shared" si="4"/>
        <v>0</v>
      </c>
      <c r="AC42" s="127">
        <f t="shared" si="5"/>
        <v>0</v>
      </c>
      <c r="AD42" s="127">
        <f t="shared" si="6"/>
        <v>0</v>
      </c>
    </row>
    <row r="43" spans="1:30" s="57" customFormat="1" ht="48.75" hidden="1" customHeight="1">
      <c r="A43" s="183"/>
      <c r="B43" s="184"/>
      <c r="C43" s="182" t="s">
        <v>36</v>
      </c>
      <c r="D43" s="182"/>
      <c r="E43" s="118"/>
      <c r="F43" s="117"/>
      <c r="G43" s="117">
        <f>ROUND($F43*T43,2)</f>
        <v>0</v>
      </c>
      <c r="H43" s="117">
        <f>ROUND($F43*U43,2)</f>
        <v>0</v>
      </c>
      <c r="I43" s="117">
        <f>F43-G43-H43</f>
        <v>0</v>
      </c>
      <c r="J43" s="117">
        <f t="shared" si="25"/>
        <v>0</v>
      </c>
      <c r="K43" s="117">
        <f t="shared" si="17"/>
        <v>0</v>
      </c>
      <c r="L43" s="117">
        <f t="shared" si="18"/>
        <v>0</v>
      </c>
      <c r="M43" s="117">
        <f t="shared" si="26"/>
        <v>0</v>
      </c>
      <c r="N43" s="117"/>
      <c r="O43" s="117">
        <f t="shared" si="19"/>
        <v>0</v>
      </c>
      <c r="P43" s="117">
        <f t="shared" si="20"/>
        <v>0</v>
      </c>
      <c r="Q43" s="117">
        <f t="shared" si="27"/>
        <v>0</v>
      </c>
      <c r="R43" s="48"/>
      <c r="S43" s="61"/>
      <c r="T43" s="62">
        <f t="shared" si="12"/>
        <v>0.75</v>
      </c>
      <c r="U43" s="62">
        <f t="shared" si="13"/>
        <v>5.3228997281380093E-2</v>
      </c>
      <c r="V43" s="63"/>
      <c r="W43" s="64" t="e">
        <f t="shared" si="21"/>
        <v>#DIV/0!</v>
      </c>
      <c r="X43" s="114"/>
      <c r="Y43" s="80"/>
      <c r="Z43" s="60"/>
      <c r="AB43" s="127">
        <f t="shared" si="4"/>
        <v>0</v>
      </c>
      <c r="AC43" s="127">
        <f>P43-L43</f>
        <v>0</v>
      </c>
      <c r="AD43" s="127">
        <f t="shared" si="6"/>
        <v>0</v>
      </c>
    </row>
    <row r="44" spans="1:30" s="57" customFormat="1" ht="35.1" hidden="1" customHeight="1">
      <c r="A44" s="183"/>
      <c r="B44" s="184"/>
      <c r="C44" s="182" t="s">
        <v>37</v>
      </c>
      <c r="D44" s="182"/>
      <c r="E44" s="118"/>
      <c r="F44" s="117">
        <f t="shared" si="28"/>
        <v>0</v>
      </c>
      <c r="G44" s="117">
        <f t="shared" si="22"/>
        <v>0</v>
      </c>
      <c r="H44" s="117">
        <f t="shared" si="23"/>
        <v>0</v>
      </c>
      <c r="I44" s="117">
        <f t="shared" si="24"/>
        <v>0</v>
      </c>
      <c r="J44" s="117">
        <f t="shared" si="25"/>
        <v>0</v>
      </c>
      <c r="K44" s="117">
        <f t="shared" si="17"/>
        <v>0</v>
      </c>
      <c r="L44" s="117">
        <f t="shared" si="18"/>
        <v>0</v>
      </c>
      <c r="M44" s="117">
        <f t="shared" si="26"/>
        <v>0</v>
      </c>
      <c r="N44" s="117">
        <v>0</v>
      </c>
      <c r="O44" s="117">
        <f t="shared" si="19"/>
        <v>0</v>
      </c>
      <c r="P44" s="117">
        <f t="shared" si="20"/>
        <v>0</v>
      </c>
      <c r="Q44" s="117">
        <f t="shared" si="27"/>
        <v>0</v>
      </c>
      <c r="R44" s="48"/>
      <c r="S44" s="61"/>
      <c r="T44" s="62">
        <f t="shared" si="12"/>
        <v>0.75</v>
      </c>
      <c r="U44" s="62">
        <f t="shared" si="13"/>
        <v>5.3228997281380093E-2</v>
      </c>
      <c r="V44" s="63"/>
      <c r="W44" s="64" t="e">
        <f t="shared" si="21"/>
        <v>#DIV/0!</v>
      </c>
      <c r="X44" s="39"/>
      <c r="Y44" s="65"/>
      <c r="Z44" s="60"/>
      <c r="AB44" s="127">
        <f t="shared" si="4"/>
        <v>0</v>
      </c>
      <c r="AC44" s="127">
        <f t="shared" si="5"/>
        <v>0</v>
      </c>
      <c r="AD44" s="127">
        <f t="shared" si="6"/>
        <v>0</v>
      </c>
    </row>
    <row r="45" spans="1:30" s="57" customFormat="1" ht="35.1" hidden="1" customHeight="1">
      <c r="A45" s="183"/>
      <c r="B45" s="184"/>
      <c r="C45" s="133" t="s">
        <v>38</v>
      </c>
      <c r="D45" s="126" t="s">
        <v>39</v>
      </c>
      <c r="E45" s="118"/>
      <c r="F45" s="117">
        <f t="shared" si="28"/>
        <v>0</v>
      </c>
      <c r="G45" s="117">
        <f t="shared" si="22"/>
        <v>0</v>
      </c>
      <c r="H45" s="117">
        <f t="shared" si="23"/>
        <v>0</v>
      </c>
      <c r="I45" s="117">
        <f t="shared" si="24"/>
        <v>0</v>
      </c>
      <c r="J45" s="117">
        <f t="shared" si="25"/>
        <v>0</v>
      </c>
      <c r="K45" s="117">
        <f t="shared" si="17"/>
        <v>0</v>
      </c>
      <c r="L45" s="117">
        <f t="shared" si="18"/>
        <v>0</v>
      </c>
      <c r="M45" s="117">
        <f t="shared" si="26"/>
        <v>0</v>
      </c>
      <c r="N45" s="117">
        <v>0</v>
      </c>
      <c r="O45" s="117">
        <f t="shared" si="19"/>
        <v>0</v>
      </c>
      <c r="P45" s="117">
        <f t="shared" si="20"/>
        <v>0</v>
      </c>
      <c r="Q45" s="117">
        <f t="shared" si="27"/>
        <v>0</v>
      </c>
      <c r="R45" s="48"/>
      <c r="S45" s="61"/>
      <c r="T45" s="62">
        <f t="shared" si="12"/>
        <v>0.75</v>
      </c>
      <c r="U45" s="62">
        <f t="shared" si="13"/>
        <v>5.3228997281380093E-2</v>
      </c>
      <c r="V45" s="63"/>
      <c r="W45" s="64" t="e">
        <f t="shared" si="21"/>
        <v>#DIV/0!</v>
      </c>
      <c r="X45" s="39"/>
      <c r="Y45" s="65"/>
      <c r="Z45" s="60"/>
      <c r="AB45" s="127">
        <f t="shared" si="4"/>
        <v>0</v>
      </c>
      <c r="AC45" s="127">
        <f t="shared" si="5"/>
        <v>0</v>
      </c>
      <c r="AD45" s="127">
        <f t="shared" si="6"/>
        <v>0</v>
      </c>
    </row>
    <row r="46" spans="1:30" s="57" customFormat="1" ht="35.1" hidden="1" customHeight="1">
      <c r="A46" s="183"/>
      <c r="B46" s="184"/>
      <c r="C46" s="182" t="s">
        <v>41</v>
      </c>
      <c r="D46" s="182"/>
      <c r="E46" s="118"/>
      <c r="F46" s="117">
        <f t="shared" si="28"/>
        <v>0</v>
      </c>
      <c r="G46" s="117" t="e">
        <f t="shared" si="22"/>
        <v>#REF!</v>
      </c>
      <c r="H46" s="117" t="e">
        <f t="shared" si="23"/>
        <v>#REF!</v>
      </c>
      <c r="I46" s="117" t="e">
        <f t="shared" si="24"/>
        <v>#REF!</v>
      </c>
      <c r="J46" s="117">
        <f t="shared" si="25"/>
        <v>0</v>
      </c>
      <c r="K46" s="117" t="e">
        <f t="shared" si="17"/>
        <v>#REF!</v>
      </c>
      <c r="L46" s="117" t="e">
        <f t="shared" si="18"/>
        <v>#REF!</v>
      </c>
      <c r="M46" s="117" t="e">
        <f t="shared" si="26"/>
        <v>#REF!</v>
      </c>
      <c r="N46" s="117">
        <v>0</v>
      </c>
      <c r="O46" s="117" t="e">
        <f t="shared" si="19"/>
        <v>#REF!</v>
      </c>
      <c r="P46" s="117" t="e">
        <f t="shared" si="20"/>
        <v>#REF!</v>
      </c>
      <c r="Q46" s="117" t="e">
        <f t="shared" si="27"/>
        <v>#REF!</v>
      </c>
      <c r="R46" s="48"/>
      <c r="S46" s="61"/>
      <c r="T46" s="62" t="e">
        <f>#REF!</f>
        <v>#REF!</v>
      </c>
      <c r="U46" s="62" t="e">
        <f>#REF!</f>
        <v>#REF!</v>
      </c>
      <c r="V46" s="63"/>
      <c r="W46" s="64" t="e">
        <f t="shared" si="21"/>
        <v>#DIV/0!</v>
      </c>
      <c r="X46" s="39"/>
      <c r="Y46" s="65"/>
      <c r="Z46" s="60"/>
      <c r="AB46" s="127" t="e">
        <f t="shared" si="4"/>
        <v>#REF!</v>
      </c>
      <c r="AC46" s="127" t="e">
        <f t="shared" si="5"/>
        <v>#REF!</v>
      </c>
      <c r="AD46" s="127" t="e">
        <f t="shared" si="6"/>
        <v>#REF!</v>
      </c>
    </row>
    <row r="47" spans="1:30" s="57" customFormat="1" ht="40.5" hidden="1" customHeight="1">
      <c r="A47" s="183"/>
      <c r="B47" s="184"/>
      <c r="C47" s="182" t="s">
        <v>65</v>
      </c>
      <c r="D47" s="182"/>
      <c r="E47" s="125"/>
      <c r="F47" s="129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48"/>
      <c r="S47" s="61"/>
      <c r="T47" s="62" t="e">
        <f t="shared" si="12"/>
        <v>#REF!</v>
      </c>
      <c r="U47" s="62">
        <v>5.3228997281380093E-2</v>
      </c>
      <c r="V47" s="63"/>
      <c r="W47" s="64" t="e">
        <f t="shared" si="21"/>
        <v>#DIV/0!</v>
      </c>
      <c r="X47" s="115"/>
      <c r="Y47" s="65"/>
      <c r="Z47" s="60"/>
      <c r="AB47" s="127">
        <f t="shared" si="4"/>
        <v>0</v>
      </c>
      <c r="AC47" s="127">
        <f t="shared" si="5"/>
        <v>0</v>
      </c>
      <c r="AD47" s="127">
        <f t="shared" si="6"/>
        <v>0</v>
      </c>
    </row>
    <row r="48" spans="1:30" s="57" customFormat="1" ht="84.75" hidden="1" customHeight="1">
      <c r="A48" s="183"/>
      <c r="B48" s="184"/>
      <c r="C48" s="179" t="s">
        <v>67</v>
      </c>
      <c r="D48" s="180"/>
      <c r="E48" s="118"/>
      <c r="F48" s="117"/>
      <c r="G48" s="117">
        <v>0</v>
      </c>
      <c r="H48" s="117">
        <f t="shared" si="23"/>
        <v>0</v>
      </c>
      <c r="I48" s="117">
        <f t="shared" si="24"/>
        <v>0</v>
      </c>
      <c r="J48" s="117">
        <f t="shared" si="25"/>
        <v>0</v>
      </c>
      <c r="K48" s="117" t="e">
        <f t="shared" ref="K48" si="29">ROUND($J48*T48,2)</f>
        <v>#REF!</v>
      </c>
      <c r="L48" s="117">
        <f t="shared" ref="L48" si="30">ROUND($J48*U48,2)</f>
        <v>0</v>
      </c>
      <c r="M48" s="117" t="e">
        <f t="shared" ref="M48" si="31">J48-K48-L48</f>
        <v>#REF!</v>
      </c>
      <c r="N48" s="117">
        <v>0</v>
      </c>
      <c r="O48" s="117" t="e">
        <f t="shared" si="19"/>
        <v>#REF!</v>
      </c>
      <c r="P48" s="117">
        <f t="shared" si="20"/>
        <v>0</v>
      </c>
      <c r="Q48" s="117" t="e">
        <f t="shared" si="27"/>
        <v>#REF!</v>
      </c>
      <c r="R48" s="48"/>
      <c r="S48" s="61"/>
      <c r="T48" s="62" t="e">
        <f t="shared" si="12"/>
        <v>#REF!</v>
      </c>
      <c r="U48" s="62">
        <f t="shared" si="13"/>
        <v>5.3228997281380093E-2</v>
      </c>
      <c r="V48" s="63"/>
      <c r="W48" s="64" t="e">
        <f>V48/$V$32</f>
        <v>#DIV/0!</v>
      </c>
      <c r="X48" s="40"/>
      <c r="Y48" s="66"/>
      <c r="Z48" s="60"/>
      <c r="AB48" s="127" t="e">
        <f t="shared" si="4"/>
        <v>#REF!</v>
      </c>
      <c r="AC48" s="127">
        <f t="shared" si="5"/>
        <v>0</v>
      </c>
      <c r="AD48" s="127" t="e">
        <f t="shared" si="6"/>
        <v>#REF!</v>
      </c>
    </row>
    <row r="49" spans="1:30" s="57" customFormat="1" ht="84.75" hidden="1" customHeight="1" thickBot="1">
      <c r="A49" s="183"/>
      <c r="B49" s="184"/>
      <c r="C49" s="179" t="s">
        <v>68</v>
      </c>
      <c r="D49" s="180"/>
      <c r="E49" s="118"/>
      <c r="F49" s="117">
        <f>ROUND(X49,2)</f>
        <v>0</v>
      </c>
      <c r="G49" s="117" t="e">
        <f t="shared" ref="G49:H51" si="32">ROUND($F49*T49,2)</f>
        <v>#REF!</v>
      </c>
      <c r="H49" s="117">
        <f t="shared" si="32"/>
        <v>0</v>
      </c>
      <c r="I49" s="117" t="e">
        <f>F49-G49-H49</f>
        <v>#REF!</v>
      </c>
      <c r="J49" s="117">
        <f>ROUND(X49*$V$8,2)</f>
        <v>0</v>
      </c>
      <c r="K49" s="117" t="e">
        <f>ROUND($J49*T49,2)</f>
        <v>#REF!</v>
      </c>
      <c r="L49" s="117">
        <f>ROUND($J49*U49,2)</f>
        <v>0</v>
      </c>
      <c r="M49" s="117" t="e">
        <f>J49-K49-L49</f>
        <v>#REF!</v>
      </c>
      <c r="N49" s="117">
        <v>0</v>
      </c>
      <c r="O49" s="117" t="e">
        <f>ROUND($N49*T49,2)</f>
        <v>#REF!</v>
      </c>
      <c r="P49" s="117">
        <f>ROUND($N49*U49,2)</f>
        <v>0</v>
      </c>
      <c r="Q49" s="117" t="e">
        <f>N49-O49-P49</f>
        <v>#REF!</v>
      </c>
      <c r="R49" s="48"/>
      <c r="S49" s="61"/>
      <c r="T49" s="62" t="e">
        <f t="shared" si="12"/>
        <v>#REF!</v>
      </c>
      <c r="U49" s="62">
        <f t="shared" si="13"/>
        <v>5.3228997281380093E-2</v>
      </c>
      <c r="V49" s="122"/>
      <c r="W49" s="64" t="e">
        <f>V49/$V$32</f>
        <v>#DIV/0!</v>
      </c>
      <c r="X49" s="123"/>
      <c r="Y49" s="124"/>
      <c r="Z49" s="60"/>
      <c r="AB49" s="127" t="e">
        <f t="shared" si="4"/>
        <v>#REF!</v>
      </c>
      <c r="AC49" s="127">
        <f t="shared" si="5"/>
        <v>0</v>
      </c>
      <c r="AD49" s="127" t="e">
        <f t="shared" si="6"/>
        <v>#REF!</v>
      </c>
    </row>
    <row r="50" spans="1:30" s="57" customFormat="1" ht="44.25" hidden="1" customHeight="1">
      <c r="A50" s="183">
        <v>2</v>
      </c>
      <c r="B50" s="184" t="s">
        <v>71</v>
      </c>
      <c r="C50" s="185" t="s">
        <v>24</v>
      </c>
      <c r="D50" s="120" t="s">
        <v>25</v>
      </c>
      <c r="E50" s="118"/>
      <c r="F50" s="121">
        <f>ROUND(X50,2)</f>
        <v>0</v>
      </c>
      <c r="G50" s="117" t="e">
        <f t="shared" si="32"/>
        <v>#REF!</v>
      </c>
      <c r="H50" s="117" t="e">
        <f t="shared" si="32"/>
        <v>#REF!</v>
      </c>
      <c r="I50" s="117" t="e">
        <f>F50-G50-H50</f>
        <v>#REF!</v>
      </c>
      <c r="J50" s="117">
        <f>ROUND(X50*$V$8,2)</f>
        <v>0</v>
      </c>
      <c r="K50" s="117" t="e">
        <f>ROUND($J50*T50,2)</f>
        <v>#REF!</v>
      </c>
      <c r="L50" s="117" t="e">
        <f>ROUND($J50*U50,2)</f>
        <v>#REF!</v>
      </c>
      <c r="M50" s="117" t="e">
        <f>J50-K50-L50</f>
        <v>#REF!</v>
      </c>
      <c r="N50" s="117">
        <v>0</v>
      </c>
      <c r="O50" s="117" t="e">
        <f>ROUND($N50*T50,2)</f>
        <v>#REF!</v>
      </c>
      <c r="P50" s="117" t="e">
        <f>ROUND($N50*U50,2)</f>
        <v>#REF!</v>
      </c>
      <c r="Q50" s="117" t="e">
        <f>N50-O50-P50</f>
        <v>#REF!</v>
      </c>
      <c r="R50" s="119"/>
      <c r="S50" s="61"/>
      <c r="T50" s="62" t="e">
        <f>#REF!</f>
        <v>#REF!</v>
      </c>
      <c r="U50" s="62" t="e">
        <f>#REF!</f>
        <v>#REF!</v>
      </c>
      <c r="V50" s="63"/>
      <c r="W50" s="64" t="e">
        <f>V50/$V$32</f>
        <v>#DIV/0!</v>
      </c>
      <c r="X50" s="75"/>
      <c r="Y50" s="81"/>
      <c r="Z50" s="60"/>
      <c r="AB50" s="127" t="e">
        <f t="shared" si="4"/>
        <v>#REF!</v>
      </c>
      <c r="AC50" s="127" t="e">
        <f t="shared" si="5"/>
        <v>#REF!</v>
      </c>
      <c r="AD50" s="127" t="e">
        <f t="shared" si="6"/>
        <v>#REF!</v>
      </c>
    </row>
    <row r="51" spans="1:30" s="57" customFormat="1" ht="35.1" hidden="1" customHeight="1">
      <c r="A51" s="183"/>
      <c r="B51" s="184"/>
      <c r="C51" s="186"/>
      <c r="D51" s="126" t="s">
        <v>26</v>
      </c>
      <c r="E51" s="118"/>
      <c r="F51" s="117">
        <f>ROUND(X51,2)</f>
        <v>0</v>
      </c>
      <c r="G51" s="117" t="e">
        <f t="shared" si="32"/>
        <v>#REF!</v>
      </c>
      <c r="H51" s="117" t="e">
        <f t="shared" si="32"/>
        <v>#REF!</v>
      </c>
      <c r="I51" s="117" t="e">
        <f>F51-G51-H51</f>
        <v>#REF!</v>
      </c>
      <c r="J51" s="117">
        <f>ROUND(X51*$V$8,2)</f>
        <v>0</v>
      </c>
      <c r="K51" s="117" t="e">
        <f t="shared" ref="K51:K63" si="33">ROUND($J51*T51,2)</f>
        <v>#REF!</v>
      </c>
      <c r="L51" s="117" t="e">
        <f t="shared" ref="L51:L63" si="34">ROUND($J51*U51,2)</f>
        <v>#REF!</v>
      </c>
      <c r="M51" s="117" t="e">
        <f>J51-K51-L51</f>
        <v>#REF!</v>
      </c>
      <c r="N51" s="117">
        <v>0</v>
      </c>
      <c r="O51" s="117" t="e">
        <f t="shared" ref="O51:O65" si="35">ROUND($N51*T51,2)</f>
        <v>#REF!</v>
      </c>
      <c r="P51" s="117" t="e">
        <f t="shared" ref="P51:P65" si="36">ROUND($N51*U51,2)</f>
        <v>#REF!</v>
      </c>
      <c r="Q51" s="117" t="e">
        <f>N51-O51-P51</f>
        <v>#REF!</v>
      </c>
      <c r="R51" s="48"/>
      <c r="S51" s="61"/>
      <c r="T51" s="62" t="e">
        <f t="shared" si="12"/>
        <v>#REF!</v>
      </c>
      <c r="U51" s="62" t="e">
        <f t="shared" si="13"/>
        <v>#REF!</v>
      </c>
      <c r="V51" s="63"/>
      <c r="W51" s="64" t="e">
        <f t="shared" ref="W51:W64" si="37">V51/$V$32</f>
        <v>#DIV/0!</v>
      </c>
      <c r="X51" s="39"/>
      <c r="Y51" s="65"/>
      <c r="Z51" s="60"/>
      <c r="AB51" s="127" t="e">
        <f t="shared" si="4"/>
        <v>#REF!</v>
      </c>
      <c r="AC51" s="127" t="e">
        <f t="shared" si="5"/>
        <v>#REF!</v>
      </c>
      <c r="AD51" s="127" t="e">
        <f t="shared" si="6"/>
        <v>#REF!</v>
      </c>
    </row>
    <row r="52" spans="1:30" s="57" customFormat="1" ht="36" hidden="1" customHeight="1">
      <c r="A52" s="183"/>
      <c r="B52" s="184"/>
      <c r="C52" s="187"/>
      <c r="D52" s="126" t="s">
        <v>27</v>
      </c>
      <c r="E52" s="118"/>
      <c r="F52" s="117">
        <f>ROUND(X52,2)</f>
        <v>0</v>
      </c>
      <c r="G52" s="117" t="e">
        <f t="shared" ref="G52:G65" si="38">ROUND($F52*T52,2)</f>
        <v>#REF!</v>
      </c>
      <c r="H52" s="117" t="e">
        <f t="shared" ref="H52:H65" si="39">ROUND($F52*U52,2)</f>
        <v>#REF!</v>
      </c>
      <c r="I52" s="117" t="e">
        <f t="shared" ref="I52:I65" si="40">F52-G52-H52</f>
        <v>#REF!</v>
      </c>
      <c r="J52" s="117">
        <f t="shared" ref="J52:J65" si="41">ROUND(X52*$V$8,2)</f>
        <v>0</v>
      </c>
      <c r="K52" s="117" t="e">
        <f t="shared" si="33"/>
        <v>#REF!</v>
      </c>
      <c r="L52" s="117" t="e">
        <f t="shared" si="34"/>
        <v>#REF!</v>
      </c>
      <c r="M52" s="117" t="e">
        <f t="shared" ref="M52:M63" si="42">J52-K52-L52</f>
        <v>#REF!</v>
      </c>
      <c r="N52" s="117">
        <v>0</v>
      </c>
      <c r="O52" s="117" t="e">
        <f t="shared" si="35"/>
        <v>#REF!</v>
      </c>
      <c r="P52" s="117" t="e">
        <f t="shared" si="36"/>
        <v>#REF!</v>
      </c>
      <c r="Q52" s="117" t="e">
        <f t="shared" ref="Q52:Q65" si="43">N52-O52-P52</f>
        <v>#REF!</v>
      </c>
      <c r="R52" s="48"/>
      <c r="S52" s="61"/>
      <c r="T52" s="62" t="e">
        <f t="shared" si="12"/>
        <v>#REF!</v>
      </c>
      <c r="U52" s="62" t="e">
        <f t="shared" si="13"/>
        <v>#REF!</v>
      </c>
      <c r="V52" s="63"/>
      <c r="W52" s="64" t="e">
        <f t="shared" si="37"/>
        <v>#DIV/0!</v>
      </c>
      <c r="X52" s="39"/>
      <c r="Y52" s="65"/>
      <c r="Z52" s="60"/>
      <c r="AB52" s="127" t="e">
        <f t="shared" si="4"/>
        <v>#REF!</v>
      </c>
      <c r="AC52" s="127" t="e">
        <f t="shared" si="5"/>
        <v>#REF!</v>
      </c>
      <c r="AD52" s="127" t="e">
        <f t="shared" si="6"/>
        <v>#REF!</v>
      </c>
    </row>
    <row r="53" spans="1:30" s="57" customFormat="1" ht="42.75" hidden="1" customHeight="1">
      <c r="A53" s="183"/>
      <c r="B53" s="184"/>
      <c r="C53" s="182" t="s">
        <v>28</v>
      </c>
      <c r="D53" s="58" t="s">
        <v>29</v>
      </c>
      <c r="E53" s="118"/>
      <c r="F53" s="117">
        <f t="shared" ref="F53:F65" si="44">ROUND(X53,2)</f>
        <v>0</v>
      </c>
      <c r="G53" s="117" t="e">
        <f t="shared" si="38"/>
        <v>#REF!</v>
      </c>
      <c r="H53" s="117" t="e">
        <f t="shared" si="39"/>
        <v>#REF!</v>
      </c>
      <c r="I53" s="117" t="e">
        <f t="shared" si="40"/>
        <v>#REF!</v>
      </c>
      <c r="J53" s="117">
        <f t="shared" si="41"/>
        <v>0</v>
      </c>
      <c r="K53" s="117" t="e">
        <f t="shared" si="33"/>
        <v>#REF!</v>
      </c>
      <c r="L53" s="117" t="e">
        <f t="shared" si="34"/>
        <v>#REF!</v>
      </c>
      <c r="M53" s="117" t="e">
        <f t="shared" si="42"/>
        <v>#REF!</v>
      </c>
      <c r="N53" s="117">
        <v>0</v>
      </c>
      <c r="O53" s="117" t="e">
        <f t="shared" si="35"/>
        <v>#REF!</v>
      </c>
      <c r="P53" s="117" t="e">
        <f t="shared" si="36"/>
        <v>#REF!</v>
      </c>
      <c r="Q53" s="117" t="e">
        <f t="shared" si="43"/>
        <v>#REF!</v>
      </c>
      <c r="R53" s="48"/>
      <c r="S53" s="61"/>
      <c r="T53" s="62" t="e">
        <f t="shared" si="12"/>
        <v>#REF!</v>
      </c>
      <c r="U53" s="62" t="e">
        <f t="shared" si="13"/>
        <v>#REF!</v>
      </c>
      <c r="V53" s="63"/>
      <c r="W53" s="64" t="e">
        <f t="shared" si="37"/>
        <v>#DIV/0!</v>
      </c>
      <c r="X53" s="39"/>
      <c r="Y53" s="65"/>
      <c r="Z53" s="60"/>
      <c r="AB53" s="127" t="e">
        <f t="shared" si="4"/>
        <v>#REF!</v>
      </c>
      <c r="AC53" s="127" t="e">
        <f t="shared" si="5"/>
        <v>#REF!</v>
      </c>
      <c r="AD53" s="127" t="e">
        <f t="shared" si="6"/>
        <v>#REF!</v>
      </c>
    </row>
    <row r="54" spans="1:30" s="57" customFormat="1" ht="45" hidden="1" customHeight="1">
      <c r="A54" s="183"/>
      <c r="B54" s="184"/>
      <c r="C54" s="182"/>
      <c r="D54" s="58" t="s">
        <v>30</v>
      </c>
      <c r="E54" s="118"/>
      <c r="F54" s="117">
        <f t="shared" si="44"/>
        <v>0</v>
      </c>
      <c r="G54" s="117" t="e">
        <f t="shared" si="38"/>
        <v>#REF!</v>
      </c>
      <c r="H54" s="117" t="e">
        <f t="shared" si="39"/>
        <v>#REF!</v>
      </c>
      <c r="I54" s="117" t="e">
        <f t="shared" si="40"/>
        <v>#REF!</v>
      </c>
      <c r="J54" s="117">
        <f t="shared" si="41"/>
        <v>0</v>
      </c>
      <c r="K54" s="117" t="e">
        <f t="shared" si="33"/>
        <v>#REF!</v>
      </c>
      <c r="L54" s="117" t="e">
        <f t="shared" si="34"/>
        <v>#REF!</v>
      </c>
      <c r="M54" s="117" t="e">
        <f t="shared" si="42"/>
        <v>#REF!</v>
      </c>
      <c r="N54" s="117">
        <v>0</v>
      </c>
      <c r="O54" s="117" t="e">
        <f t="shared" si="35"/>
        <v>#REF!</v>
      </c>
      <c r="P54" s="117" t="e">
        <f t="shared" si="36"/>
        <v>#REF!</v>
      </c>
      <c r="Q54" s="117" t="e">
        <f t="shared" si="43"/>
        <v>#REF!</v>
      </c>
      <c r="R54" s="48"/>
      <c r="S54" s="61"/>
      <c r="T54" s="62" t="e">
        <f t="shared" si="12"/>
        <v>#REF!</v>
      </c>
      <c r="U54" s="62" t="e">
        <f t="shared" si="13"/>
        <v>#REF!</v>
      </c>
      <c r="V54" s="63"/>
      <c r="W54" s="64" t="e">
        <f t="shared" si="37"/>
        <v>#DIV/0!</v>
      </c>
      <c r="X54" s="39"/>
      <c r="Y54" s="65"/>
      <c r="Z54" s="60"/>
      <c r="AB54" s="127" t="e">
        <f t="shared" si="4"/>
        <v>#REF!</v>
      </c>
      <c r="AC54" s="127" t="e">
        <f t="shared" si="5"/>
        <v>#REF!</v>
      </c>
      <c r="AD54" s="127" t="e">
        <f t="shared" si="6"/>
        <v>#REF!</v>
      </c>
    </row>
    <row r="55" spans="1:30" s="57" customFormat="1" ht="37.5" hidden="1" customHeight="1">
      <c r="A55" s="183"/>
      <c r="B55" s="184"/>
      <c r="C55" s="182"/>
      <c r="D55" s="58" t="s">
        <v>31</v>
      </c>
      <c r="E55" s="118"/>
      <c r="F55" s="117">
        <f t="shared" si="44"/>
        <v>0</v>
      </c>
      <c r="G55" s="117" t="e">
        <f t="shared" si="38"/>
        <v>#REF!</v>
      </c>
      <c r="H55" s="117" t="e">
        <f t="shared" si="39"/>
        <v>#REF!</v>
      </c>
      <c r="I55" s="117" t="e">
        <f t="shared" si="40"/>
        <v>#REF!</v>
      </c>
      <c r="J55" s="117">
        <f t="shared" si="41"/>
        <v>0</v>
      </c>
      <c r="K55" s="117" t="e">
        <f t="shared" si="33"/>
        <v>#REF!</v>
      </c>
      <c r="L55" s="117" t="e">
        <f t="shared" si="34"/>
        <v>#REF!</v>
      </c>
      <c r="M55" s="117" t="e">
        <f t="shared" si="42"/>
        <v>#REF!</v>
      </c>
      <c r="N55" s="117">
        <v>0</v>
      </c>
      <c r="O55" s="117" t="e">
        <f t="shared" si="35"/>
        <v>#REF!</v>
      </c>
      <c r="P55" s="117" t="e">
        <f t="shared" si="36"/>
        <v>#REF!</v>
      </c>
      <c r="Q55" s="117" t="e">
        <f t="shared" si="43"/>
        <v>#REF!</v>
      </c>
      <c r="R55" s="48"/>
      <c r="S55" s="61"/>
      <c r="T55" s="62" t="e">
        <f t="shared" si="12"/>
        <v>#REF!</v>
      </c>
      <c r="U55" s="62" t="e">
        <f t="shared" si="13"/>
        <v>#REF!</v>
      </c>
      <c r="V55" s="63"/>
      <c r="W55" s="64" t="e">
        <f t="shared" si="37"/>
        <v>#DIV/0!</v>
      </c>
      <c r="X55" s="39"/>
      <c r="Y55" s="65"/>
      <c r="Z55" s="60"/>
      <c r="AB55" s="127" t="e">
        <f t="shared" si="4"/>
        <v>#REF!</v>
      </c>
      <c r="AC55" s="127" t="e">
        <f t="shared" si="5"/>
        <v>#REF!</v>
      </c>
      <c r="AD55" s="127" t="e">
        <f t="shared" si="6"/>
        <v>#REF!</v>
      </c>
    </row>
    <row r="56" spans="1:30" s="57" customFormat="1" ht="35.1" hidden="1" customHeight="1">
      <c r="A56" s="183"/>
      <c r="B56" s="184"/>
      <c r="C56" s="182"/>
      <c r="D56" s="58" t="s">
        <v>32</v>
      </c>
      <c r="E56" s="118"/>
      <c r="F56" s="117">
        <f t="shared" si="44"/>
        <v>0</v>
      </c>
      <c r="G56" s="117" t="e">
        <f t="shared" si="38"/>
        <v>#REF!</v>
      </c>
      <c r="H56" s="117" t="e">
        <f t="shared" si="39"/>
        <v>#REF!</v>
      </c>
      <c r="I56" s="117" t="e">
        <f t="shared" si="40"/>
        <v>#REF!</v>
      </c>
      <c r="J56" s="117">
        <f t="shared" si="41"/>
        <v>0</v>
      </c>
      <c r="K56" s="117" t="e">
        <f t="shared" si="33"/>
        <v>#REF!</v>
      </c>
      <c r="L56" s="117" t="e">
        <f t="shared" si="34"/>
        <v>#REF!</v>
      </c>
      <c r="M56" s="117" t="e">
        <f t="shared" si="42"/>
        <v>#REF!</v>
      </c>
      <c r="N56" s="117">
        <v>0</v>
      </c>
      <c r="O56" s="117" t="e">
        <f t="shared" si="35"/>
        <v>#REF!</v>
      </c>
      <c r="P56" s="117" t="e">
        <f t="shared" si="36"/>
        <v>#REF!</v>
      </c>
      <c r="Q56" s="117" t="e">
        <f t="shared" si="43"/>
        <v>#REF!</v>
      </c>
      <c r="R56" s="48"/>
      <c r="S56" s="61"/>
      <c r="T56" s="62" t="e">
        <f t="shared" si="12"/>
        <v>#REF!</v>
      </c>
      <c r="U56" s="62" t="e">
        <f t="shared" si="13"/>
        <v>#REF!</v>
      </c>
      <c r="V56" s="63"/>
      <c r="W56" s="64" t="e">
        <f t="shared" si="37"/>
        <v>#DIV/0!</v>
      </c>
      <c r="X56" s="39"/>
      <c r="Y56" s="65"/>
      <c r="Z56" s="60"/>
      <c r="AB56" s="127" t="e">
        <f t="shared" si="4"/>
        <v>#REF!</v>
      </c>
      <c r="AC56" s="127" t="e">
        <f t="shared" si="5"/>
        <v>#REF!</v>
      </c>
      <c r="AD56" s="127" t="e">
        <f t="shared" si="6"/>
        <v>#REF!</v>
      </c>
    </row>
    <row r="57" spans="1:30" s="57" customFormat="1" ht="35.1" hidden="1" customHeight="1">
      <c r="A57" s="183"/>
      <c r="B57" s="184"/>
      <c r="C57" s="182"/>
      <c r="D57" s="58" t="s">
        <v>33</v>
      </c>
      <c r="E57" s="118"/>
      <c r="F57" s="117">
        <f t="shared" si="44"/>
        <v>0</v>
      </c>
      <c r="G57" s="117" t="e">
        <f t="shared" si="38"/>
        <v>#REF!</v>
      </c>
      <c r="H57" s="117" t="e">
        <f t="shared" si="39"/>
        <v>#REF!</v>
      </c>
      <c r="I57" s="117" t="e">
        <f t="shared" si="40"/>
        <v>#REF!</v>
      </c>
      <c r="J57" s="117">
        <f t="shared" si="41"/>
        <v>0</v>
      </c>
      <c r="K57" s="117" t="e">
        <f t="shared" si="33"/>
        <v>#REF!</v>
      </c>
      <c r="L57" s="117" t="e">
        <f t="shared" si="34"/>
        <v>#REF!</v>
      </c>
      <c r="M57" s="117" t="e">
        <f t="shared" si="42"/>
        <v>#REF!</v>
      </c>
      <c r="N57" s="117">
        <v>0</v>
      </c>
      <c r="O57" s="117" t="e">
        <f t="shared" si="35"/>
        <v>#REF!</v>
      </c>
      <c r="P57" s="117" t="e">
        <f t="shared" si="36"/>
        <v>#REF!</v>
      </c>
      <c r="Q57" s="117" t="e">
        <f t="shared" si="43"/>
        <v>#REF!</v>
      </c>
      <c r="R57" s="48"/>
      <c r="S57" s="61"/>
      <c r="T57" s="62" t="e">
        <f t="shared" si="12"/>
        <v>#REF!</v>
      </c>
      <c r="U57" s="62" t="e">
        <f t="shared" si="13"/>
        <v>#REF!</v>
      </c>
      <c r="V57" s="63"/>
      <c r="W57" s="64" t="e">
        <f t="shared" si="37"/>
        <v>#DIV/0!</v>
      </c>
      <c r="X57" s="39"/>
      <c r="Y57" s="65"/>
      <c r="Z57" s="60"/>
      <c r="AB57" s="127" t="e">
        <f t="shared" si="4"/>
        <v>#REF!</v>
      </c>
      <c r="AC57" s="127" t="e">
        <f t="shared" si="5"/>
        <v>#REF!</v>
      </c>
      <c r="AD57" s="127" t="e">
        <f t="shared" si="6"/>
        <v>#REF!</v>
      </c>
    </row>
    <row r="58" spans="1:30" s="57" customFormat="1" ht="41.25" hidden="1" customHeight="1">
      <c r="A58" s="183"/>
      <c r="B58" s="184"/>
      <c r="C58" s="182"/>
      <c r="D58" s="58" t="s">
        <v>34</v>
      </c>
      <c r="E58" s="118"/>
      <c r="F58" s="117">
        <f t="shared" si="44"/>
        <v>0</v>
      </c>
      <c r="G58" s="117" t="e">
        <f t="shared" si="38"/>
        <v>#REF!</v>
      </c>
      <c r="H58" s="117" t="e">
        <f t="shared" si="39"/>
        <v>#REF!</v>
      </c>
      <c r="I58" s="117" t="e">
        <f t="shared" si="40"/>
        <v>#REF!</v>
      </c>
      <c r="J58" s="117">
        <f t="shared" si="41"/>
        <v>0</v>
      </c>
      <c r="K58" s="117" t="e">
        <f t="shared" si="33"/>
        <v>#REF!</v>
      </c>
      <c r="L58" s="117" t="e">
        <f t="shared" si="34"/>
        <v>#REF!</v>
      </c>
      <c r="M58" s="117" t="e">
        <f t="shared" si="42"/>
        <v>#REF!</v>
      </c>
      <c r="N58" s="117">
        <v>0</v>
      </c>
      <c r="O58" s="117" t="e">
        <f t="shared" si="35"/>
        <v>#REF!</v>
      </c>
      <c r="P58" s="117" t="e">
        <f t="shared" si="36"/>
        <v>#REF!</v>
      </c>
      <c r="Q58" s="117" t="e">
        <f t="shared" si="43"/>
        <v>#REF!</v>
      </c>
      <c r="R58" s="48"/>
      <c r="S58" s="61"/>
      <c r="T58" s="62" t="e">
        <f t="shared" si="12"/>
        <v>#REF!</v>
      </c>
      <c r="U58" s="62" t="e">
        <f t="shared" si="13"/>
        <v>#REF!</v>
      </c>
      <c r="V58" s="63"/>
      <c r="W58" s="64" t="e">
        <f t="shared" si="37"/>
        <v>#DIV/0!</v>
      </c>
      <c r="X58" s="39"/>
      <c r="Y58" s="65"/>
      <c r="Z58" s="60"/>
      <c r="AB58" s="127" t="e">
        <f t="shared" si="4"/>
        <v>#REF!</v>
      </c>
      <c r="AC58" s="127" t="e">
        <f t="shared" si="5"/>
        <v>#REF!</v>
      </c>
      <c r="AD58" s="127" t="e">
        <f t="shared" si="6"/>
        <v>#REF!</v>
      </c>
    </row>
    <row r="59" spans="1:30" s="57" customFormat="1" ht="39.75" hidden="1" customHeight="1">
      <c r="A59" s="183"/>
      <c r="B59" s="184"/>
      <c r="C59" s="182" t="s">
        <v>35</v>
      </c>
      <c r="D59" s="182"/>
      <c r="E59" s="118"/>
      <c r="F59" s="117">
        <f t="shared" si="44"/>
        <v>0</v>
      </c>
      <c r="G59" s="117" t="e">
        <f t="shared" si="38"/>
        <v>#REF!</v>
      </c>
      <c r="H59" s="117" t="e">
        <f t="shared" si="39"/>
        <v>#REF!</v>
      </c>
      <c r="I59" s="117" t="e">
        <f t="shared" si="40"/>
        <v>#REF!</v>
      </c>
      <c r="J59" s="117">
        <f t="shared" si="41"/>
        <v>0</v>
      </c>
      <c r="K59" s="117" t="e">
        <f t="shared" si="33"/>
        <v>#REF!</v>
      </c>
      <c r="L59" s="117" t="e">
        <f t="shared" si="34"/>
        <v>#REF!</v>
      </c>
      <c r="M59" s="117" t="e">
        <f t="shared" si="42"/>
        <v>#REF!</v>
      </c>
      <c r="N59" s="117">
        <v>0</v>
      </c>
      <c r="O59" s="117" t="e">
        <f t="shared" si="35"/>
        <v>#REF!</v>
      </c>
      <c r="P59" s="117" t="e">
        <f t="shared" si="36"/>
        <v>#REF!</v>
      </c>
      <c r="Q59" s="117" t="e">
        <f t="shared" si="43"/>
        <v>#REF!</v>
      </c>
      <c r="R59" s="48"/>
      <c r="S59" s="61"/>
      <c r="T59" s="62" t="e">
        <f t="shared" si="12"/>
        <v>#REF!</v>
      </c>
      <c r="U59" s="62" t="e">
        <f t="shared" si="13"/>
        <v>#REF!</v>
      </c>
      <c r="V59" s="63"/>
      <c r="W59" s="64" t="e">
        <f t="shared" si="37"/>
        <v>#DIV/0!</v>
      </c>
      <c r="X59" s="39"/>
      <c r="Y59" s="65"/>
      <c r="Z59" s="60"/>
      <c r="AB59" s="127" t="e">
        <f t="shared" si="4"/>
        <v>#REF!</v>
      </c>
      <c r="AC59" s="127" t="e">
        <f t="shared" si="5"/>
        <v>#REF!</v>
      </c>
      <c r="AD59" s="127" t="e">
        <f t="shared" si="6"/>
        <v>#REF!</v>
      </c>
    </row>
    <row r="60" spans="1:30" s="57" customFormat="1" ht="28.5" hidden="1" customHeight="1">
      <c r="A60" s="183"/>
      <c r="B60" s="184"/>
      <c r="C60" s="182" t="s">
        <v>36</v>
      </c>
      <c r="D60" s="182"/>
      <c r="E60" s="118"/>
      <c r="F60" s="117">
        <f t="shared" si="44"/>
        <v>0</v>
      </c>
      <c r="G60" s="117" t="e">
        <f t="shared" si="38"/>
        <v>#REF!</v>
      </c>
      <c r="H60" s="117" t="e">
        <f t="shared" si="39"/>
        <v>#REF!</v>
      </c>
      <c r="I60" s="117" t="e">
        <f t="shared" si="40"/>
        <v>#REF!</v>
      </c>
      <c r="J60" s="117">
        <f t="shared" si="41"/>
        <v>0</v>
      </c>
      <c r="K60" s="117" t="e">
        <f t="shared" si="33"/>
        <v>#REF!</v>
      </c>
      <c r="L60" s="117" t="e">
        <f t="shared" si="34"/>
        <v>#REF!</v>
      </c>
      <c r="M60" s="117" t="e">
        <f t="shared" si="42"/>
        <v>#REF!</v>
      </c>
      <c r="N60" s="117">
        <f>Y60</f>
        <v>0</v>
      </c>
      <c r="O60" s="117" t="e">
        <f t="shared" si="35"/>
        <v>#REF!</v>
      </c>
      <c r="P60" s="117" t="e">
        <f t="shared" si="36"/>
        <v>#REF!</v>
      </c>
      <c r="Q60" s="117" t="e">
        <f t="shared" si="43"/>
        <v>#REF!</v>
      </c>
      <c r="R60" s="48"/>
      <c r="S60" s="61"/>
      <c r="T60" s="62" t="e">
        <f t="shared" si="12"/>
        <v>#REF!</v>
      </c>
      <c r="U60" s="62" t="e">
        <f t="shared" si="13"/>
        <v>#REF!</v>
      </c>
      <c r="V60" s="63"/>
      <c r="W60" s="64" t="e">
        <f t="shared" si="37"/>
        <v>#DIV/0!</v>
      </c>
      <c r="X60" s="114"/>
      <c r="Y60" s="80"/>
      <c r="Z60" s="60"/>
      <c r="AB60" s="127" t="e">
        <f t="shared" si="4"/>
        <v>#REF!</v>
      </c>
      <c r="AC60" s="127" t="e">
        <f t="shared" si="5"/>
        <v>#REF!</v>
      </c>
      <c r="AD60" s="127" t="e">
        <f t="shared" si="6"/>
        <v>#REF!</v>
      </c>
    </row>
    <row r="61" spans="1:30" s="57" customFormat="1" ht="35.1" hidden="1" customHeight="1">
      <c r="A61" s="183"/>
      <c r="B61" s="184"/>
      <c r="C61" s="182" t="s">
        <v>37</v>
      </c>
      <c r="D61" s="182"/>
      <c r="E61" s="118"/>
      <c r="F61" s="117">
        <f t="shared" si="44"/>
        <v>0</v>
      </c>
      <c r="G61" s="117" t="e">
        <f t="shared" si="38"/>
        <v>#REF!</v>
      </c>
      <c r="H61" s="117" t="e">
        <f t="shared" si="39"/>
        <v>#REF!</v>
      </c>
      <c r="I61" s="117" t="e">
        <f t="shared" si="40"/>
        <v>#REF!</v>
      </c>
      <c r="J61" s="117">
        <f t="shared" si="41"/>
        <v>0</v>
      </c>
      <c r="K61" s="117" t="e">
        <f t="shared" si="33"/>
        <v>#REF!</v>
      </c>
      <c r="L61" s="117" t="e">
        <f t="shared" si="34"/>
        <v>#REF!</v>
      </c>
      <c r="M61" s="117" t="e">
        <f t="shared" si="42"/>
        <v>#REF!</v>
      </c>
      <c r="N61" s="117">
        <v>0</v>
      </c>
      <c r="O61" s="117" t="e">
        <f t="shared" si="35"/>
        <v>#REF!</v>
      </c>
      <c r="P61" s="117" t="e">
        <f t="shared" si="36"/>
        <v>#REF!</v>
      </c>
      <c r="Q61" s="117" t="e">
        <f t="shared" si="43"/>
        <v>#REF!</v>
      </c>
      <c r="R61" s="48"/>
      <c r="S61" s="61"/>
      <c r="T61" s="62" t="e">
        <f t="shared" si="12"/>
        <v>#REF!</v>
      </c>
      <c r="U61" s="62" t="e">
        <f t="shared" si="13"/>
        <v>#REF!</v>
      </c>
      <c r="V61" s="63"/>
      <c r="W61" s="64" t="e">
        <f t="shared" si="37"/>
        <v>#DIV/0!</v>
      </c>
      <c r="X61" s="39"/>
      <c r="Y61" s="65"/>
      <c r="Z61" s="60"/>
      <c r="AB61" s="127" t="e">
        <f t="shared" si="4"/>
        <v>#REF!</v>
      </c>
      <c r="AC61" s="127" t="e">
        <f t="shared" si="5"/>
        <v>#REF!</v>
      </c>
      <c r="AD61" s="127" t="e">
        <f t="shared" si="6"/>
        <v>#REF!</v>
      </c>
    </row>
    <row r="62" spans="1:30" s="57" customFormat="1" ht="35.1" hidden="1" customHeight="1">
      <c r="A62" s="183"/>
      <c r="B62" s="184"/>
      <c r="C62" s="133" t="s">
        <v>38</v>
      </c>
      <c r="D62" s="126" t="s">
        <v>39</v>
      </c>
      <c r="E62" s="118"/>
      <c r="F62" s="117">
        <f t="shared" si="44"/>
        <v>0</v>
      </c>
      <c r="G62" s="117" t="e">
        <f t="shared" si="38"/>
        <v>#REF!</v>
      </c>
      <c r="H62" s="117" t="e">
        <f t="shared" si="39"/>
        <v>#REF!</v>
      </c>
      <c r="I62" s="117" t="e">
        <f t="shared" si="40"/>
        <v>#REF!</v>
      </c>
      <c r="J62" s="117">
        <f t="shared" si="41"/>
        <v>0</v>
      </c>
      <c r="K62" s="117" t="e">
        <f t="shared" si="33"/>
        <v>#REF!</v>
      </c>
      <c r="L62" s="117" t="e">
        <f t="shared" si="34"/>
        <v>#REF!</v>
      </c>
      <c r="M62" s="117" t="e">
        <f t="shared" si="42"/>
        <v>#REF!</v>
      </c>
      <c r="N62" s="117">
        <v>0</v>
      </c>
      <c r="O62" s="117" t="e">
        <f t="shared" si="35"/>
        <v>#REF!</v>
      </c>
      <c r="P62" s="117" t="e">
        <f t="shared" si="36"/>
        <v>#REF!</v>
      </c>
      <c r="Q62" s="117" t="e">
        <f t="shared" si="43"/>
        <v>#REF!</v>
      </c>
      <c r="R62" s="48"/>
      <c r="S62" s="61"/>
      <c r="T62" s="62" t="e">
        <f t="shared" si="12"/>
        <v>#REF!</v>
      </c>
      <c r="U62" s="62" t="e">
        <f t="shared" si="13"/>
        <v>#REF!</v>
      </c>
      <c r="V62" s="63"/>
      <c r="W62" s="64" t="e">
        <f t="shared" si="37"/>
        <v>#DIV/0!</v>
      </c>
      <c r="X62" s="39"/>
      <c r="Y62" s="65"/>
      <c r="Z62" s="60"/>
      <c r="AB62" s="127" t="e">
        <f t="shared" si="4"/>
        <v>#REF!</v>
      </c>
      <c r="AC62" s="127" t="e">
        <f t="shared" si="5"/>
        <v>#REF!</v>
      </c>
      <c r="AD62" s="127" t="e">
        <f t="shared" si="6"/>
        <v>#REF!</v>
      </c>
    </row>
    <row r="63" spans="1:30" s="57" customFormat="1" ht="35.1" hidden="1" customHeight="1">
      <c r="A63" s="183"/>
      <c r="B63" s="184"/>
      <c r="C63" s="182" t="s">
        <v>41</v>
      </c>
      <c r="D63" s="182"/>
      <c r="E63" s="118"/>
      <c r="F63" s="117">
        <f t="shared" si="44"/>
        <v>0</v>
      </c>
      <c r="G63" s="117" t="e">
        <f t="shared" si="38"/>
        <v>#REF!</v>
      </c>
      <c r="H63" s="117" t="e">
        <f t="shared" si="39"/>
        <v>#REF!</v>
      </c>
      <c r="I63" s="117" t="e">
        <f t="shared" si="40"/>
        <v>#REF!</v>
      </c>
      <c r="J63" s="117">
        <f t="shared" si="41"/>
        <v>0</v>
      </c>
      <c r="K63" s="117" t="e">
        <f t="shared" si="33"/>
        <v>#REF!</v>
      </c>
      <c r="L63" s="117" t="e">
        <f t="shared" si="34"/>
        <v>#REF!</v>
      </c>
      <c r="M63" s="117" t="e">
        <f t="shared" si="42"/>
        <v>#REF!</v>
      </c>
      <c r="N63" s="117">
        <v>0</v>
      </c>
      <c r="O63" s="117" t="e">
        <f t="shared" si="35"/>
        <v>#REF!</v>
      </c>
      <c r="P63" s="117" t="e">
        <f t="shared" si="36"/>
        <v>#REF!</v>
      </c>
      <c r="Q63" s="117" t="e">
        <f t="shared" si="43"/>
        <v>#REF!</v>
      </c>
      <c r="R63" s="48"/>
      <c r="S63" s="61"/>
      <c r="T63" s="62" t="e">
        <f>#REF!</f>
        <v>#REF!</v>
      </c>
      <c r="U63" s="62" t="e">
        <f>#REF!</f>
        <v>#REF!</v>
      </c>
      <c r="V63" s="63"/>
      <c r="W63" s="64" t="e">
        <f t="shared" si="37"/>
        <v>#DIV/0!</v>
      </c>
      <c r="X63" s="39"/>
      <c r="Y63" s="65"/>
      <c r="Z63" s="60"/>
      <c r="AB63" s="127" t="e">
        <f t="shared" si="4"/>
        <v>#REF!</v>
      </c>
      <c r="AC63" s="127" t="e">
        <f t="shared" si="5"/>
        <v>#REF!</v>
      </c>
      <c r="AD63" s="127" t="e">
        <f t="shared" si="6"/>
        <v>#REF!</v>
      </c>
    </row>
    <row r="64" spans="1:30" s="57" customFormat="1" ht="40.5" hidden="1" customHeight="1">
      <c r="A64" s="183"/>
      <c r="B64" s="184"/>
      <c r="C64" s="182" t="s">
        <v>65</v>
      </c>
      <c r="D64" s="182"/>
      <c r="E64" s="125"/>
      <c r="F64" s="117">
        <f t="shared" si="44"/>
        <v>0</v>
      </c>
      <c r="G64" s="117" t="e">
        <f t="shared" si="38"/>
        <v>#REF!</v>
      </c>
      <c r="H64" s="117" t="e">
        <f t="shared" si="39"/>
        <v>#REF!</v>
      </c>
      <c r="I64" s="117" t="e">
        <f t="shared" si="40"/>
        <v>#REF!</v>
      </c>
      <c r="J64" s="117">
        <f t="shared" si="41"/>
        <v>0</v>
      </c>
      <c r="K64" s="117" t="e">
        <f>ROUND($J64*T64,2)</f>
        <v>#REF!</v>
      </c>
      <c r="L64" s="117" t="e">
        <f>ROUND($J64*U64,2)</f>
        <v>#REF!</v>
      </c>
      <c r="M64" s="117" t="e">
        <f>J64-K64-L64</f>
        <v>#REF!</v>
      </c>
      <c r="N64" s="117">
        <v>0</v>
      </c>
      <c r="O64" s="117" t="e">
        <f t="shared" si="35"/>
        <v>#REF!</v>
      </c>
      <c r="P64" s="117" t="e">
        <f t="shared" si="36"/>
        <v>#REF!</v>
      </c>
      <c r="Q64" s="117" t="e">
        <f t="shared" si="43"/>
        <v>#REF!</v>
      </c>
      <c r="R64" s="48"/>
      <c r="S64" s="61"/>
      <c r="T64" s="62" t="e">
        <f t="shared" si="12"/>
        <v>#REF!</v>
      </c>
      <c r="U64" s="62" t="e">
        <f t="shared" si="13"/>
        <v>#REF!</v>
      </c>
      <c r="V64" s="63"/>
      <c r="W64" s="64" t="e">
        <f t="shared" si="37"/>
        <v>#DIV/0!</v>
      </c>
      <c r="X64" s="115"/>
      <c r="Y64" s="65"/>
      <c r="Z64" s="60"/>
      <c r="AB64" s="127" t="e">
        <f t="shared" si="4"/>
        <v>#REF!</v>
      </c>
      <c r="AC64" s="127" t="e">
        <f t="shared" si="5"/>
        <v>#REF!</v>
      </c>
      <c r="AD64" s="127" t="e">
        <f t="shared" si="6"/>
        <v>#REF!</v>
      </c>
    </row>
    <row r="65" spans="1:30" s="57" customFormat="1" ht="84.75" hidden="1" customHeight="1">
      <c r="A65" s="183"/>
      <c r="B65" s="184"/>
      <c r="C65" s="179" t="s">
        <v>67</v>
      </c>
      <c r="D65" s="180"/>
      <c r="E65" s="118"/>
      <c r="F65" s="117">
        <f t="shared" si="44"/>
        <v>0</v>
      </c>
      <c r="G65" s="117" t="e">
        <f t="shared" si="38"/>
        <v>#REF!</v>
      </c>
      <c r="H65" s="117" t="e">
        <f t="shared" si="39"/>
        <v>#REF!</v>
      </c>
      <c r="I65" s="117" t="e">
        <f t="shared" si="40"/>
        <v>#REF!</v>
      </c>
      <c r="J65" s="117">
        <f t="shared" si="41"/>
        <v>0</v>
      </c>
      <c r="K65" s="117" t="e">
        <f t="shared" ref="K65" si="45">ROUND($J65*T65,2)</f>
        <v>#REF!</v>
      </c>
      <c r="L65" s="117" t="e">
        <f t="shared" ref="L65" si="46">ROUND($J65*U65,2)</f>
        <v>#REF!</v>
      </c>
      <c r="M65" s="117" t="e">
        <f t="shared" ref="M65" si="47">J65-K65-L65</f>
        <v>#REF!</v>
      </c>
      <c r="N65" s="117">
        <v>0</v>
      </c>
      <c r="O65" s="117" t="e">
        <f t="shared" si="35"/>
        <v>#REF!</v>
      </c>
      <c r="P65" s="117" t="e">
        <f t="shared" si="36"/>
        <v>#REF!</v>
      </c>
      <c r="Q65" s="117" t="e">
        <f t="shared" si="43"/>
        <v>#REF!</v>
      </c>
      <c r="R65" s="48"/>
      <c r="S65" s="61"/>
      <c r="T65" s="62" t="e">
        <f t="shared" si="12"/>
        <v>#REF!</v>
      </c>
      <c r="U65" s="62" t="e">
        <f t="shared" si="13"/>
        <v>#REF!</v>
      </c>
      <c r="V65" s="63"/>
      <c r="W65" s="64" t="e">
        <f>V65/$V$32</f>
        <v>#DIV/0!</v>
      </c>
      <c r="X65" s="40"/>
      <c r="Y65" s="66"/>
      <c r="Z65" s="60"/>
      <c r="AB65" s="127" t="e">
        <f t="shared" si="4"/>
        <v>#REF!</v>
      </c>
      <c r="AC65" s="127" t="e">
        <f t="shared" si="5"/>
        <v>#REF!</v>
      </c>
      <c r="AD65" s="127" t="e">
        <f t="shared" si="6"/>
        <v>#REF!</v>
      </c>
    </row>
    <row r="66" spans="1:30" s="57" customFormat="1" ht="84.75" hidden="1" customHeight="1" thickBot="1">
      <c r="A66" s="183"/>
      <c r="B66" s="184"/>
      <c r="C66" s="179" t="s">
        <v>68</v>
      </c>
      <c r="D66" s="180"/>
      <c r="E66" s="118"/>
      <c r="F66" s="117">
        <f>ROUND(X66,2)</f>
        <v>0</v>
      </c>
      <c r="G66" s="117" t="e">
        <f t="shared" ref="G66:H68" si="48">ROUND($F66*T66,2)</f>
        <v>#REF!</v>
      </c>
      <c r="H66" s="117" t="e">
        <f t="shared" si="48"/>
        <v>#REF!</v>
      </c>
      <c r="I66" s="117" t="e">
        <f>F66-G66-H66</f>
        <v>#REF!</v>
      </c>
      <c r="J66" s="117">
        <f>ROUND(X66*$V$8,2)</f>
        <v>0</v>
      </c>
      <c r="K66" s="117" t="e">
        <f>ROUND($J66*T66,2)</f>
        <v>#REF!</v>
      </c>
      <c r="L66" s="117" t="e">
        <f>ROUND($J66*U66,2)</f>
        <v>#REF!</v>
      </c>
      <c r="M66" s="117" t="e">
        <f>J66-K66-L66</f>
        <v>#REF!</v>
      </c>
      <c r="N66" s="117">
        <v>0</v>
      </c>
      <c r="O66" s="117" t="e">
        <f>ROUND($N66*T66,2)</f>
        <v>#REF!</v>
      </c>
      <c r="P66" s="117" t="e">
        <f>ROUND($N66*U66,2)</f>
        <v>#REF!</v>
      </c>
      <c r="Q66" s="117" t="e">
        <f>N66-O66-P66</f>
        <v>#REF!</v>
      </c>
      <c r="R66" s="48"/>
      <c r="S66" s="61"/>
      <c r="T66" s="62" t="e">
        <f t="shared" si="12"/>
        <v>#REF!</v>
      </c>
      <c r="U66" s="62" t="e">
        <f t="shared" si="13"/>
        <v>#REF!</v>
      </c>
      <c r="V66" s="122"/>
      <c r="W66" s="64" t="e">
        <f>V66/$V$32</f>
        <v>#DIV/0!</v>
      </c>
      <c r="X66" s="123"/>
      <c r="Y66" s="124"/>
      <c r="Z66" s="60"/>
      <c r="AB66" s="127" t="e">
        <f t="shared" si="4"/>
        <v>#REF!</v>
      </c>
      <c r="AC66" s="127" t="e">
        <f t="shared" si="5"/>
        <v>#REF!</v>
      </c>
      <c r="AD66" s="127" t="e">
        <f t="shared" si="6"/>
        <v>#REF!</v>
      </c>
    </row>
    <row r="67" spans="1:30" s="57" customFormat="1" ht="44.25" hidden="1" customHeight="1">
      <c r="A67" s="183">
        <v>3</v>
      </c>
      <c r="B67" s="184" t="s">
        <v>72</v>
      </c>
      <c r="C67" s="185" t="s">
        <v>24</v>
      </c>
      <c r="D67" s="120" t="s">
        <v>25</v>
      </c>
      <c r="E67" s="118"/>
      <c r="F67" s="121">
        <f>ROUND(X67,2)</f>
        <v>0</v>
      </c>
      <c r="G67" s="117" t="e">
        <f t="shared" si="48"/>
        <v>#REF!</v>
      </c>
      <c r="H67" s="117" t="e">
        <f t="shared" si="48"/>
        <v>#REF!</v>
      </c>
      <c r="I67" s="117" t="e">
        <f>F67-G67-H67</f>
        <v>#REF!</v>
      </c>
      <c r="J67" s="117">
        <f>ROUND(X67*$V$8,2)</f>
        <v>0</v>
      </c>
      <c r="K67" s="117" t="e">
        <f>ROUND($J67*T67,2)</f>
        <v>#REF!</v>
      </c>
      <c r="L67" s="117" t="e">
        <f>ROUND($J67*U67,2)</f>
        <v>#REF!</v>
      </c>
      <c r="M67" s="117" t="e">
        <f>J67-K67-L67</f>
        <v>#REF!</v>
      </c>
      <c r="N67" s="117">
        <v>0</v>
      </c>
      <c r="O67" s="117" t="e">
        <f>ROUND($N67*T67,2)</f>
        <v>#REF!</v>
      </c>
      <c r="P67" s="117" t="e">
        <f>ROUND($N67*U67,2)</f>
        <v>#REF!</v>
      </c>
      <c r="Q67" s="117" t="e">
        <f>N67-O67-P67</f>
        <v>#REF!</v>
      </c>
      <c r="R67" s="119"/>
      <c r="S67" s="61"/>
      <c r="T67" s="62" t="e">
        <f>#REF!</f>
        <v>#REF!</v>
      </c>
      <c r="U67" s="62" t="e">
        <f>#REF!</f>
        <v>#REF!</v>
      </c>
      <c r="V67" s="63"/>
      <c r="W67" s="64" t="e">
        <f>V67/$V$32</f>
        <v>#DIV/0!</v>
      </c>
      <c r="X67" s="75"/>
      <c r="Y67" s="81"/>
      <c r="Z67" s="60"/>
      <c r="AB67" s="127" t="e">
        <f t="shared" si="4"/>
        <v>#REF!</v>
      </c>
      <c r="AC67" s="127" t="e">
        <f t="shared" si="5"/>
        <v>#REF!</v>
      </c>
      <c r="AD67" s="127" t="e">
        <f t="shared" si="6"/>
        <v>#REF!</v>
      </c>
    </row>
    <row r="68" spans="1:30" s="57" customFormat="1" ht="35.1" hidden="1" customHeight="1">
      <c r="A68" s="183"/>
      <c r="B68" s="184"/>
      <c r="C68" s="186"/>
      <c r="D68" s="126" t="s">
        <v>26</v>
      </c>
      <c r="E68" s="118"/>
      <c r="F68" s="117">
        <f>ROUND(X68,2)</f>
        <v>0</v>
      </c>
      <c r="G68" s="117" t="e">
        <f t="shared" si="48"/>
        <v>#REF!</v>
      </c>
      <c r="H68" s="117" t="e">
        <f t="shared" si="48"/>
        <v>#REF!</v>
      </c>
      <c r="I68" s="117" t="e">
        <f>F68-G68-H68</f>
        <v>#REF!</v>
      </c>
      <c r="J68" s="117">
        <f>ROUND(X68*$V$8,2)</f>
        <v>0</v>
      </c>
      <c r="K68" s="117" t="e">
        <f t="shared" ref="K68:K80" si="49">ROUND($J68*T68,2)</f>
        <v>#REF!</v>
      </c>
      <c r="L68" s="117" t="e">
        <f t="shared" ref="L68:L80" si="50">ROUND($J68*U68,2)</f>
        <v>#REF!</v>
      </c>
      <c r="M68" s="117" t="e">
        <f>J68-K68-L68</f>
        <v>#REF!</v>
      </c>
      <c r="N68" s="117">
        <v>0</v>
      </c>
      <c r="O68" s="117" t="e">
        <f t="shared" ref="O68:O82" si="51">ROUND($N68*T68,2)</f>
        <v>#REF!</v>
      </c>
      <c r="P68" s="117" t="e">
        <f t="shared" ref="P68:P82" si="52">ROUND($N68*U68,2)</f>
        <v>#REF!</v>
      </c>
      <c r="Q68" s="117" t="e">
        <f>N68-O68-P68</f>
        <v>#REF!</v>
      </c>
      <c r="R68" s="48"/>
      <c r="S68" s="61"/>
      <c r="T68" s="62" t="e">
        <f t="shared" ref="T68:U83" si="53">T67</f>
        <v>#REF!</v>
      </c>
      <c r="U68" s="62" t="e">
        <f t="shared" si="13"/>
        <v>#REF!</v>
      </c>
      <c r="V68" s="63"/>
      <c r="W68" s="64" t="e">
        <f t="shared" ref="W68:W81" si="54">V68/$V$32</f>
        <v>#DIV/0!</v>
      </c>
      <c r="X68" s="39"/>
      <c r="Y68" s="65"/>
      <c r="Z68" s="60"/>
      <c r="AB68" s="127" t="e">
        <f t="shared" si="4"/>
        <v>#REF!</v>
      </c>
      <c r="AC68" s="127" t="e">
        <f t="shared" si="5"/>
        <v>#REF!</v>
      </c>
      <c r="AD68" s="127" t="e">
        <f t="shared" si="6"/>
        <v>#REF!</v>
      </c>
    </row>
    <row r="69" spans="1:30" s="57" customFormat="1" ht="36" hidden="1" customHeight="1">
      <c r="A69" s="183"/>
      <c r="B69" s="184"/>
      <c r="C69" s="187"/>
      <c r="D69" s="126" t="s">
        <v>27</v>
      </c>
      <c r="E69" s="118"/>
      <c r="F69" s="117">
        <f>ROUND(X69,2)</f>
        <v>0</v>
      </c>
      <c r="G69" s="117" t="e">
        <f t="shared" ref="G69:G82" si="55">ROUND($F69*T69,2)</f>
        <v>#REF!</v>
      </c>
      <c r="H69" s="117" t="e">
        <f t="shared" ref="H69:H82" si="56">ROUND($F69*U69,2)</f>
        <v>#REF!</v>
      </c>
      <c r="I69" s="117" t="e">
        <f t="shared" ref="I69:I82" si="57">F69-G69-H69</f>
        <v>#REF!</v>
      </c>
      <c r="J69" s="117">
        <f t="shared" ref="J69:J82" si="58">ROUND(X69*$V$8,2)</f>
        <v>0</v>
      </c>
      <c r="K69" s="117" t="e">
        <f t="shared" si="49"/>
        <v>#REF!</v>
      </c>
      <c r="L69" s="117" t="e">
        <f t="shared" si="50"/>
        <v>#REF!</v>
      </c>
      <c r="M69" s="117" t="e">
        <f t="shared" ref="M69:M80" si="59">J69-K69-L69</f>
        <v>#REF!</v>
      </c>
      <c r="N69" s="117">
        <v>0</v>
      </c>
      <c r="O69" s="117" t="e">
        <f t="shared" si="51"/>
        <v>#REF!</v>
      </c>
      <c r="P69" s="117" t="e">
        <f t="shared" si="52"/>
        <v>#REF!</v>
      </c>
      <c r="Q69" s="117" t="e">
        <f t="shared" ref="Q69:Q82" si="60">N69-O69-P69</f>
        <v>#REF!</v>
      </c>
      <c r="R69" s="48"/>
      <c r="S69" s="61"/>
      <c r="T69" s="62" t="e">
        <f t="shared" si="53"/>
        <v>#REF!</v>
      </c>
      <c r="U69" s="62" t="e">
        <f t="shared" si="13"/>
        <v>#REF!</v>
      </c>
      <c r="V69" s="63"/>
      <c r="W69" s="64" t="e">
        <f t="shared" si="54"/>
        <v>#DIV/0!</v>
      </c>
      <c r="X69" s="39"/>
      <c r="Y69" s="65"/>
      <c r="Z69" s="60"/>
      <c r="AB69" s="127" t="e">
        <f t="shared" si="4"/>
        <v>#REF!</v>
      </c>
      <c r="AC69" s="127" t="e">
        <f t="shared" si="5"/>
        <v>#REF!</v>
      </c>
      <c r="AD69" s="127" t="e">
        <f t="shared" si="6"/>
        <v>#REF!</v>
      </c>
    </row>
    <row r="70" spans="1:30" s="57" customFormat="1" ht="42.75" hidden="1" customHeight="1">
      <c r="A70" s="183"/>
      <c r="B70" s="184"/>
      <c r="C70" s="182" t="s">
        <v>28</v>
      </c>
      <c r="D70" s="58" t="s">
        <v>29</v>
      </c>
      <c r="E70" s="118"/>
      <c r="F70" s="117">
        <f t="shared" ref="F70:F82" si="61">ROUND(X70,2)</f>
        <v>0</v>
      </c>
      <c r="G70" s="117" t="e">
        <f t="shared" si="55"/>
        <v>#REF!</v>
      </c>
      <c r="H70" s="117" t="e">
        <f t="shared" si="56"/>
        <v>#REF!</v>
      </c>
      <c r="I70" s="117" t="e">
        <f t="shared" si="57"/>
        <v>#REF!</v>
      </c>
      <c r="J70" s="117">
        <f t="shared" si="58"/>
        <v>0</v>
      </c>
      <c r="K70" s="117" t="e">
        <f t="shared" si="49"/>
        <v>#REF!</v>
      </c>
      <c r="L70" s="117" t="e">
        <f t="shared" si="50"/>
        <v>#REF!</v>
      </c>
      <c r="M70" s="117" t="e">
        <f t="shared" si="59"/>
        <v>#REF!</v>
      </c>
      <c r="N70" s="117">
        <v>0</v>
      </c>
      <c r="O70" s="117" t="e">
        <f t="shared" si="51"/>
        <v>#REF!</v>
      </c>
      <c r="P70" s="117" t="e">
        <f t="shared" si="52"/>
        <v>#REF!</v>
      </c>
      <c r="Q70" s="117" t="e">
        <f t="shared" si="60"/>
        <v>#REF!</v>
      </c>
      <c r="R70" s="48"/>
      <c r="S70" s="61"/>
      <c r="T70" s="62" t="e">
        <f t="shared" si="53"/>
        <v>#REF!</v>
      </c>
      <c r="U70" s="62" t="e">
        <f t="shared" si="13"/>
        <v>#REF!</v>
      </c>
      <c r="V70" s="63"/>
      <c r="W70" s="64" t="e">
        <f t="shared" si="54"/>
        <v>#DIV/0!</v>
      </c>
      <c r="X70" s="39"/>
      <c r="Y70" s="65"/>
      <c r="Z70" s="60"/>
      <c r="AB70" s="127" t="e">
        <f t="shared" si="4"/>
        <v>#REF!</v>
      </c>
      <c r="AC70" s="127" t="e">
        <f t="shared" si="5"/>
        <v>#REF!</v>
      </c>
      <c r="AD70" s="127" t="e">
        <f t="shared" si="6"/>
        <v>#REF!</v>
      </c>
    </row>
    <row r="71" spans="1:30" s="57" customFormat="1" ht="45" hidden="1" customHeight="1">
      <c r="A71" s="183"/>
      <c r="B71" s="184"/>
      <c r="C71" s="182"/>
      <c r="D71" s="58" t="s">
        <v>30</v>
      </c>
      <c r="E71" s="118"/>
      <c r="F71" s="117">
        <f t="shared" si="61"/>
        <v>0</v>
      </c>
      <c r="G71" s="117" t="e">
        <f t="shared" si="55"/>
        <v>#REF!</v>
      </c>
      <c r="H71" s="117" t="e">
        <f t="shared" si="56"/>
        <v>#REF!</v>
      </c>
      <c r="I71" s="117" t="e">
        <f t="shared" si="57"/>
        <v>#REF!</v>
      </c>
      <c r="J71" s="117">
        <f t="shared" si="58"/>
        <v>0</v>
      </c>
      <c r="K71" s="117" t="e">
        <f t="shared" si="49"/>
        <v>#REF!</v>
      </c>
      <c r="L71" s="117" t="e">
        <f t="shared" si="50"/>
        <v>#REF!</v>
      </c>
      <c r="M71" s="117" t="e">
        <f t="shared" si="59"/>
        <v>#REF!</v>
      </c>
      <c r="N71" s="117">
        <v>0</v>
      </c>
      <c r="O71" s="117" t="e">
        <f t="shared" si="51"/>
        <v>#REF!</v>
      </c>
      <c r="P71" s="117" t="e">
        <f t="shared" si="52"/>
        <v>#REF!</v>
      </c>
      <c r="Q71" s="117" t="e">
        <f t="shared" si="60"/>
        <v>#REF!</v>
      </c>
      <c r="R71" s="48"/>
      <c r="S71" s="61"/>
      <c r="T71" s="62" t="e">
        <f t="shared" si="53"/>
        <v>#REF!</v>
      </c>
      <c r="U71" s="62" t="e">
        <f t="shared" si="13"/>
        <v>#REF!</v>
      </c>
      <c r="V71" s="63"/>
      <c r="W71" s="64" t="e">
        <f t="shared" si="54"/>
        <v>#DIV/0!</v>
      </c>
      <c r="X71" s="39"/>
      <c r="Y71" s="65"/>
      <c r="Z71" s="60"/>
      <c r="AB71" s="127" t="e">
        <f t="shared" si="4"/>
        <v>#REF!</v>
      </c>
      <c r="AC71" s="127" t="e">
        <f t="shared" si="5"/>
        <v>#REF!</v>
      </c>
      <c r="AD71" s="127" t="e">
        <f t="shared" si="6"/>
        <v>#REF!</v>
      </c>
    </row>
    <row r="72" spans="1:30" s="57" customFormat="1" ht="37.5" hidden="1" customHeight="1">
      <c r="A72" s="183"/>
      <c r="B72" s="184"/>
      <c r="C72" s="182"/>
      <c r="D72" s="58" t="s">
        <v>31</v>
      </c>
      <c r="E72" s="118"/>
      <c r="F72" s="117">
        <f t="shared" si="61"/>
        <v>0</v>
      </c>
      <c r="G72" s="117" t="e">
        <f t="shared" si="55"/>
        <v>#REF!</v>
      </c>
      <c r="H72" s="117" t="e">
        <f t="shared" si="56"/>
        <v>#REF!</v>
      </c>
      <c r="I72" s="117" t="e">
        <f t="shared" si="57"/>
        <v>#REF!</v>
      </c>
      <c r="J72" s="117">
        <f t="shared" si="58"/>
        <v>0</v>
      </c>
      <c r="K72" s="117" t="e">
        <f t="shared" si="49"/>
        <v>#REF!</v>
      </c>
      <c r="L72" s="117" t="e">
        <f t="shared" si="50"/>
        <v>#REF!</v>
      </c>
      <c r="M72" s="117" t="e">
        <f t="shared" si="59"/>
        <v>#REF!</v>
      </c>
      <c r="N72" s="117">
        <v>0</v>
      </c>
      <c r="O72" s="117" t="e">
        <f t="shared" si="51"/>
        <v>#REF!</v>
      </c>
      <c r="P72" s="117" t="e">
        <f t="shared" si="52"/>
        <v>#REF!</v>
      </c>
      <c r="Q72" s="117" t="e">
        <f t="shared" si="60"/>
        <v>#REF!</v>
      </c>
      <c r="R72" s="48"/>
      <c r="S72" s="61"/>
      <c r="T72" s="62" t="e">
        <f t="shared" si="53"/>
        <v>#REF!</v>
      </c>
      <c r="U72" s="62" t="e">
        <f t="shared" si="13"/>
        <v>#REF!</v>
      </c>
      <c r="V72" s="63"/>
      <c r="W72" s="64" t="e">
        <f t="shared" si="54"/>
        <v>#DIV/0!</v>
      </c>
      <c r="X72" s="39"/>
      <c r="Y72" s="65"/>
      <c r="Z72" s="60"/>
      <c r="AB72" s="127" t="e">
        <f t="shared" si="4"/>
        <v>#REF!</v>
      </c>
      <c r="AC72" s="127" t="e">
        <f t="shared" si="5"/>
        <v>#REF!</v>
      </c>
      <c r="AD72" s="127" t="e">
        <f t="shared" si="6"/>
        <v>#REF!</v>
      </c>
    </row>
    <row r="73" spans="1:30" s="57" customFormat="1" ht="35.1" hidden="1" customHeight="1">
      <c r="A73" s="183"/>
      <c r="B73" s="184"/>
      <c r="C73" s="182"/>
      <c r="D73" s="58" t="s">
        <v>32</v>
      </c>
      <c r="E73" s="118"/>
      <c r="F73" s="117">
        <f t="shared" si="61"/>
        <v>0</v>
      </c>
      <c r="G73" s="117" t="e">
        <f t="shared" si="55"/>
        <v>#REF!</v>
      </c>
      <c r="H73" s="117" t="e">
        <f t="shared" si="56"/>
        <v>#REF!</v>
      </c>
      <c r="I73" s="117" t="e">
        <f t="shared" si="57"/>
        <v>#REF!</v>
      </c>
      <c r="J73" s="117">
        <f t="shared" si="58"/>
        <v>0</v>
      </c>
      <c r="K73" s="117" t="e">
        <f t="shared" si="49"/>
        <v>#REF!</v>
      </c>
      <c r="L73" s="117" t="e">
        <f t="shared" si="50"/>
        <v>#REF!</v>
      </c>
      <c r="M73" s="117" t="e">
        <f t="shared" si="59"/>
        <v>#REF!</v>
      </c>
      <c r="N73" s="117">
        <v>0</v>
      </c>
      <c r="O73" s="117" t="e">
        <f t="shared" si="51"/>
        <v>#REF!</v>
      </c>
      <c r="P73" s="117" t="e">
        <f t="shared" si="52"/>
        <v>#REF!</v>
      </c>
      <c r="Q73" s="117" t="e">
        <f t="shared" si="60"/>
        <v>#REF!</v>
      </c>
      <c r="R73" s="48"/>
      <c r="S73" s="61"/>
      <c r="T73" s="62" t="e">
        <f t="shared" si="53"/>
        <v>#REF!</v>
      </c>
      <c r="U73" s="62" t="e">
        <f t="shared" si="13"/>
        <v>#REF!</v>
      </c>
      <c r="V73" s="63"/>
      <c r="W73" s="64" t="e">
        <f t="shared" si="54"/>
        <v>#DIV/0!</v>
      </c>
      <c r="X73" s="39"/>
      <c r="Y73" s="65"/>
      <c r="Z73" s="60"/>
      <c r="AB73" s="127" t="e">
        <f t="shared" si="4"/>
        <v>#REF!</v>
      </c>
      <c r="AC73" s="127" t="e">
        <f t="shared" si="5"/>
        <v>#REF!</v>
      </c>
      <c r="AD73" s="127" t="e">
        <f t="shared" si="6"/>
        <v>#REF!</v>
      </c>
    </row>
    <row r="74" spans="1:30" s="57" customFormat="1" ht="35.1" hidden="1" customHeight="1">
      <c r="A74" s="183"/>
      <c r="B74" s="184"/>
      <c r="C74" s="182"/>
      <c r="D74" s="58" t="s">
        <v>33</v>
      </c>
      <c r="E74" s="118"/>
      <c r="F74" s="117">
        <f t="shared" si="61"/>
        <v>0</v>
      </c>
      <c r="G74" s="117" t="e">
        <f t="shared" si="55"/>
        <v>#REF!</v>
      </c>
      <c r="H74" s="117" t="e">
        <f t="shared" si="56"/>
        <v>#REF!</v>
      </c>
      <c r="I74" s="117" t="e">
        <f t="shared" si="57"/>
        <v>#REF!</v>
      </c>
      <c r="J74" s="117">
        <f t="shared" si="58"/>
        <v>0</v>
      </c>
      <c r="K74" s="117" t="e">
        <f t="shared" si="49"/>
        <v>#REF!</v>
      </c>
      <c r="L74" s="117" t="e">
        <f t="shared" si="50"/>
        <v>#REF!</v>
      </c>
      <c r="M74" s="117" t="e">
        <f t="shared" si="59"/>
        <v>#REF!</v>
      </c>
      <c r="N74" s="117">
        <v>0</v>
      </c>
      <c r="O74" s="117" t="e">
        <f t="shared" si="51"/>
        <v>#REF!</v>
      </c>
      <c r="P74" s="117" t="e">
        <f t="shared" si="52"/>
        <v>#REF!</v>
      </c>
      <c r="Q74" s="117" t="e">
        <f t="shared" si="60"/>
        <v>#REF!</v>
      </c>
      <c r="R74" s="48"/>
      <c r="S74" s="61"/>
      <c r="T74" s="62" t="e">
        <f t="shared" si="53"/>
        <v>#REF!</v>
      </c>
      <c r="U74" s="62" t="e">
        <f t="shared" si="13"/>
        <v>#REF!</v>
      </c>
      <c r="V74" s="63"/>
      <c r="W74" s="64" t="e">
        <f t="shared" si="54"/>
        <v>#DIV/0!</v>
      </c>
      <c r="X74" s="39"/>
      <c r="Y74" s="65"/>
      <c r="Z74" s="60"/>
      <c r="AB74" s="127" t="e">
        <f t="shared" si="4"/>
        <v>#REF!</v>
      </c>
      <c r="AC74" s="127" t="e">
        <f t="shared" si="5"/>
        <v>#REF!</v>
      </c>
      <c r="AD74" s="127" t="e">
        <f t="shared" si="6"/>
        <v>#REF!</v>
      </c>
    </row>
    <row r="75" spans="1:30" s="57" customFormat="1" ht="41.25" hidden="1" customHeight="1">
      <c r="A75" s="183"/>
      <c r="B75" s="184"/>
      <c r="C75" s="182"/>
      <c r="D75" s="58" t="s">
        <v>34</v>
      </c>
      <c r="E75" s="118"/>
      <c r="F75" s="117">
        <f t="shared" si="61"/>
        <v>0</v>
      </c>
      <c r="G75" s="117" t="e">
        <f t="shared" si="55"/>
        <v>#REF!</v>
      </c>
      <c r="H75" s="117" t="e">
        <f t="shared" si="56"/>
        <v>#REF!</v>
      </c>
      <c r="I75" s="117" t="e">
        <f t="shared" si="57"/>
        <v>#REF!</v>
      </c>
      <c r="J75" s="117">
        <f t="shared" si="58"/>
        <v>0</v>
      </c>
      <c r="K75" s="117" t="e">
        <f t="shared" si="49"/>
        <v>#REF!</v>
      </c>
      <c r="L75" s="117" t="e">
        <f t="shared" si="50"/>
        <v>#REF!</v>
      </c>
      <c r="M75" s="117" t="e">
        <f t="shared" si="59"/>
        <v>#REF!</v>
      </c>
      <c r="N75" s="117">
        <v>0</v>
      </c>
      <c r="O75" s="117" t="e">
        <f t="shared" si="51"/>
        <v>#REF!</v>
      </c>
      <c r="P75" s="117" t="e">
        <f t="shared" si="52"/>
        <v>#REF!</v>
      </c>
      <c r="Q75" s="117" t="e">
        <f t="shared" si="60"/>
        <v>#REF!</v>
      </c>
      <c r="R75" s="48"/>
      <c r="S75" s="61"/>
      <c r="T75" s="62" t="e">
        <f t="shared" si="53"/>
        <v>#REF!</v>
      </c>
      <c r="U75" s="62" t="e">
        <f t="shared" si="13"/>
        <v>#REF!</v>
      </c>
      <c r="V75" s="63"/>
      <c r="W75" s="64" t="e">
        <f t="shared" si="54"/>
        <v>#DIV/0!</v>
      </c>
      <c r="X75" s="39"/>
      <c r="Y75" s="65"/>
      <c r="Z75" s="60"/>
      <c r="AB75" s="127" t="e">
        <f t="shared" ref="AB75:AB135" si="62">O75-K75</f>
        <v>#REF!</v>
      </c>
      <c r="AC75" s="127" t="e">
        <f t="shared" ref="AC75:AC135" si="63">P75-L75</f>
        <v>#REF!</v>
      </c>
      <c r="AD75" s="127" t="e">
        <f t="shared" ref="AD75:AD135" si="64">Q75-M75</f>
        <v>#REF!</v>
      </c>
    </row>
    <row r="76" spans="1:30" s="57" customFormat="1" ht="39.75" hidden="1" customHeight="1">
      <c r="A76" s="183"/>
      <c r="B76" s="184"/>
      <c r="C76" s="182" t="s">
        <v>35</v>
      </c>
      <c r="D76" s="182"/>
      <c r="E76" s="118"/>
      <c r="F76" s="117">
        <f t="shared" si="61"/>
        <v>0</v>
      </c>
      <c r="G76" s="117" t="e">
        <f t="shared" si="55"/>
        <v>#REF!</v>
      </c>
      <c r="H76" s="117" t="e">
        <f t="shared" si="56"/>
        <v>#REF!</v>
      </c>
      <c r="I76" s="117" t="e">
        <f t="shared" si="57"/>
        <v>#REF!</v>
      </c>
      <c r="J76" s="117">
        <f t="shared" si="58"/>
        <v>0</v>
      </c>
      <c r="K76" s="117" t="e">
        <f t="shared" si="49"/>
        <v>#REF!</v>
      </c>
      <c r="L76" s="117" t="e">
        <f t="shared" si="50"/>
        <v>#REF!</v>
      </c>
      <c r="M76" s="117" t="e">
        <f t="shared" si="59"/>
        <v>#REF!</v>
      </c>
      <c r="N76" s="117">
        <v>0</v>
      </c>
      <c r="O76" s="117" t="e">
        <f t="shared" si="51"/>
        <v>#REF!</v>
      </c>
      <c r="P76" s="117" t="e">
        <f t="shared" si="52"/>
        <v>#REF!</v>
      </c>
      <c r="Q76" s="117" t="e">
        <f t="shared" si="60"/>
        <v>#REF!</v>
      </c>
      <c r="R76" s="48"/>
      <c r="S76" s="61"/>
      <c r="T76" s="62" t="e">
        <f t="shared" si="53"/>
        <v>#REF!</v>
      </c>
      <c r="U76" s="62" t="e">
        <f t="shared" si="53"/>
        <v>#REF!</v>
      </c>
      <c r="V76" s="63"/>
      <c r="W76" s="64" t="e">
        <f t="shared" si="54"/>
        <v>#DIV/0!</v>
      </c>
      <c r="X76" s="39"/>
      <c r="Y76" s="65"/>
      <c r="Z76" s="60"/>
      <c r="AB76" s="127" t="e">
        <f t="shared" si="62"/>
        <v>#REF!</v>
      </c>
      <c r="AC76" s="127" t="e">
        <f t="shared" si="63"/>
        <v>#REF!</v>
      </c>
      <c r="AD76" s="127" t="e">
        <f t="shared" si="64"/>
        <v>#REF!</v>
      </c>
    </row>
    <row r="77" spans="1:30" s="57" customFormat="1" ht="28.5" hidden="1" customHeight="1">
      <c r="A77" s="183"/>
      <c r="B77" s="184"/>
      <c r="C77" s="182" t="s">
        <v>36</v>
      </c>
      <c r="D77" s="182"/>
      <c r="E77" s="118"/>
      <c r="F77" s="117">
        <f t="shared" si="61"/>
        <v>0</v>
      </c>
      <c r="G77" s="117" t="e">
        <f t="shared" si="55"/>
        <v>#REF!</v>
      </c>
      <c r="H77" s="117" t="e">
        <f t="shared" si="56"/>
        <v>#REF!</v>
      </c>
      <c r="I77" s="117" t="e">
        <f t="shared" si="57"/>
        <v>#REF!</v>
      </c>
      <c r="J77" s="117">
        <f t="shared" si="58"/>
        <v>0</v>
      </c>
      <c r="K77" s="117" t="e">
        <f t="shared" si="49"/>
        <v>#REF!</v>
      </c>
      <c r="L77" s="117" t="e">
        <f t="shared" si="50"/>
        <v>#REF!</v>
      </c>
      <c r="M77" s="117" t="e">
        <f t="shared" si="59"/>
        <v>#REF!</v>
      </c>
      <c r="N77" s="117">
        <f>Y77</f>
        <v>0</v>
      </c>
      <c r="O77" s="117" t="e">
        <f t="shared" si="51"/>
        <v>#REF!</v>
      </c>
      <c r="P77" s="117" t="e">
        <f t="shared" si="52"/>
        <v>#REF!</v>
      </c>
      <c r="Q77" s="117" t="e">
        <f t="shared" si="60"/>
        <v>#REF!</v>
      </c>
      <c r="R77" s="48"/>
      <c r="S77" s="61"/>
      <c r="T77" s="62" t="e">
        <f t="shared" si="53"/>
        <v>#REF!</v>
      </c>
      <c r="U77" s="62" t="e">
        <f t="shared" si="53"/>
        <v>#REF!</v>
      </c>
      <c r="V77" s="63"/>
      <c r="W77" s="64" t="e">
        <f t="shared" si="54"/>
        <v>#DIV/0!</v>
      </c>
      <c r="X77" s="114"/>
      <c r="Y77" s="80"/>
      <c r="Z77" s="60"/>
      <c r="AB77" s="127" t="e">
        <f t="shared" si="62"/>
        <v>#REF!</v>
      </c>
      <c r="AC77" s="127" t="e">
        <f t="shared" si="63"/>
        <v>#REF!</v>
      </c>
      <c r="AD77" s="127" t="e">
        <f t="shared" si="64"/>
        <v>#REF!</v>
      </c>
    </row>
    <row r="78" spans="1:30" s="57" customFormat="1" ht="35.1" hidden="1" customHeight="1">
      <c r="A78" s="183"/>
      <c r="B78" s="184"/>
      <c r="C78" s="182" t="s">
        <v>37</v>
      </c>
      <c r="D78" s="182"/>
      <c r="E78" s="118"/>
      <c r="F78" s="117">
        <f t="shared" si="61"/>
        <v>0</v>
      </c>
      <c r="G78" s="117" t="e">
        <f t="shared" si="55"/>
        <v>#REF!</v>
      </c>
      <c r="H78" s="117" t="e">
        <f t="shared" si="56"/>
        <v>#REF!</v>
      </c>
      <c r="I78" s="117" t="e">
        <f t="shared" si="57"/>
        <v>#REF!</v>
      </c>
      <c r="J78" s="117">
        <f t="shared" si="58"/>
        <v>0</v>
      </c>
      <c r="K78" s="117" t="e">
        <f t="shared" si="49"/>
        <v>#REF!</v>
      </c>
      <c r="L78" s="117" t="e">
        <f t="shared" si="50"/>
        <v>#REF!</v>
      </c>
      <c r="M78" s="117" t="e">
        <f t="shared" si="59"/>
        <v>#REF!</v>
      </c>
      <c r="N78" s="117">
        <v>0</v>
      </c>
      <c r="O78" s="117" t="e">
        <f t="shared" si="51"/>
        <v>#REF!</v>
      </c>
      <c r="P78" s="117" t="e">
        <f t="shared" si="52"/>
        <v>#REF!</v>
      </c>
      <c r="Q78" s="117" t="e">
        <f t="shared" si="60"/>
        <v>#REF!</v>
      </c>
      <c r="R78" s="48"/>
      <c r="S78" s="61"/>
      <c r="T78" s="62" t="e">
        <f t="shared" si="53"/>
        <v>#REF!</v>
      </c>
      <c r="U78" s="62" t="e">
        <f t="shared" si="53"/>
        <v>#REF!</v>
      </c>
      <c r="V78" s="63"/>
      <c r="W78" s="64" t="e">
        <f t="shared" si="54"/>
        <v>#DIV/0!</v>
      </c>
      <c r="X78" s="39"/>
      <c r="Y78" s="65"/>
      <c r="Z78" s="60"/>
      <c r="AB78" s="127" t="e">
        <f t="shared" si="62"/>
        <v>#REF!</v>
      </c>
      <c r="AC78" s="127" t="e">
        <f t="shared" si="63"/>
        <v>#REF!</v>
      </c>
      <c r="AD78" s="127" t="e">
        <f t="shared" si="64"/>
        <v>#REF!</v>
      </c>
    </row>
    <row r="79" spans="1:30" s="57" customFormat="1" ht="35.1" hidden="1" customHeight="1">
      <c r="A79" s="183"/>
      <c r="B79" s="184"/>
      <c r="C79" s="133" t="s">
        <v>38</v>
      </c>
      <c r="D79" s="126" t="s">
        <v>39</v>
      </c>
      <c r="E79" s="118"/>
      <c r="F79" s="117">
        <f t="shared" si="61"/>
        <v>0</v>
      </c>
      <c r="G79" s="117" t="e">
        <f t="shared" si="55"/>
        <v>#REF!</v>
      </c>
      <c r="H79" s="117" t="e">
        <f t="shared" si="56"/>
        <v>#REF!</v>
      </c>
      <c r="I79" s="117" t="e">
        <f t="shared" si="57"/>
        <v>#REF!</v>
      </c>
      <c r="J79" s="117">
        <f t="shared" si="58"/>
        <v>0</v>
      </c>
      <c r="K79" s="117" t="e">
        <f t="shared" si="49"/>
        <v>#REF!</v>
      </c>
      <c r="L79" s="117" t="e">
        <f t="shared" si="50"/>
        <v>#REF!</v>
      </c>
      <c r="M79" s="117" t="e">
        <f t="shared" si="59"/>
        <v>#REF!</v>
      </c>
      <c r="N79" s="117">
        <v>0</v>
      </c>
      <c r="O79" s="117" t="e">
        <f t="shared" si="51"/>
        <v>#REF!</v>
      </c>
      <c r="P79" s="117" t="e">
        <f t="shared" si="52"/>
        <v>#REF!</v>
      </c>
      <c r="Q79" s="117" t="e">
        <f t="shared" si="60"/>
        <v>#REF!</v>
      </c>
      <c r="R79" s="48"/>
      <c r="S79" s="61"/>
      <c r="T79" s="62" t="e">
        <f t="shared" si="53"/>
        <v>#REF!</v>
      </c>
      <c r="U79" s="62" t="e">
        <f t="shared" si="53"/>
        <v>#REF!</v>
      </c>
      <c r="V79" s="63"/>
      <c r="W79" s="64" t="e">
        <f t="shared" si="54"/>
        <v>#DIV/0!</v>
      </c>
      <c r="X79" s="39"/>
      <c r="Y79" s="65"/>
      <c r="Z79" s="60"/>
      <c r="AB79" s="127" t="e">
        <f t="shared" si="62"/>
        <v>#REF!</v>
      </c>
      <c r="AC79" s="127" t="e">
        <f t="shared" si="63"/>
        <v>#REF!</v>
      </c>
      <c r="AD79" s="127" t="e">
        <f t="shared" si="64"/>
        <v>#REF!</v>
      </c>
    </row>
    <row r="80" spans="1:30" s="57" customFormat="1" ht="35.1" hidden="1" customHeight="1">
      <c r="A80" s="183"/>
      <c r="B80" s="184"/>
      <c r="C80" s="182" t="s">
        <v>41</v>
      </c>
      <c r="D80" s="182"/>
      <c r="E80" s="118"/>
      <c r="F80" s="117">
        <f t="shared" si="61"/>
        <v>0</v>
      </c>
      <c r="G80" s="117" t="e">
        <f t="shared" si="55"/>
        <v>#REF!</v>
      </c>
      <c r="H80" s="117" t="e">
        <f t="shared" si="56"/>
        <v>#REF!</v>
      </c>
      <c r="I80" s="117" t="e">
        <f t="shared" si="57"/>
        <v>#REF!</v>
      </c>
      <c r="J80" s="117">
        <f t="shared" si="58"/>
        <v>0</v>
      </c>
      <c r="K80" s="117" t="e">
        <f t="shared" si="49"/>
        <v>#REF!</v>
      </c>
      <c r="L80" s="117" t="e">
        <f t="shared" si="50"/>
        <v>#REF!</v>
      </c>
      <c r="M80" s="117" t="e">
        <f t="shared" si="59"/>
        <v>#REF!</v>
      </c>
      <c r="N80" s="117">
        <v>0</v>
      </c>
      <c r="O80" s="117" t="e">
        <f t="shared" si="51"/>
        <v>#REF!</v>
      </c>
      <c r="P80" s="117" t="e">
        <f t="shared" si="52"/>
        <v>#REF!</v>
      </c>
      <c r="Q80" s="117" t="e">
        <f t="shared" si="60"/>
        <v>#REF!</v>
      </c>
      <c r="R80" s="48"/>
      <c r="S80" s="61"/>
      <c r="T80" s="62" t="e">
        <f>#REF!</f>
        <v>#REF!</v>
      </c>
      <c r="U80" s="62" t="e">
        <f>#REF!</f>
        <v>#REF!</v>
      </c>
      <c r="V80" s="63"/>
      <c r="W80" s="64" t="e">
        <f t="shared" si="54"/>
        <v>#DIV/0!</v>
      </c>
      <c r="X80" s="39"/>
      <c r="Y80" s="65"/>
      <c r="Z80" s="60"/>
      <c r="AB80" s="127" t="e">
        <f t="shared" si="62"/>
        <v>#REF!</v>
      </c>
      <c r="AC80" s="127" t="e">
        <f t="shared" si="63"/>
        <v>#REF!</v>
      </c>
      <c r="AD80" s="127" t="e">
        <f t="shared" si="64"/>
        <v>#REF!</v>
      </c>
    </row>
    <row r="81" spans="1:30" s="57" customFormat="1" ht="40.5" hidden="1" customHeight="1">
      <c r="A81" s="183"/>
      <c r="B81" s="184"/>
      <c r="C81" s="182" t="s">
        <v>65</v>
      </c>
      <c r="D81" s="182"/>
      <c r="E81" s="125"/>
      <c r="F81" s="117">
        <f t="shared" si="61"/>
        <v>0</v>
      </c>
      <c r="G81" s="117" t="e">
        <f t="shared" si="55"/>
        <v>#REF!</v>
      </c>
      <c r="H81" s="117" t="e">
        <f t="shared" si="56"/>
        <v>#REF!</v>
      </c>
      <c r="I81" s="117" t="e">
        <f t="shared" si="57"/>
        <v>#REF!</v>
      </c>
      <c r="J81" s="117">
        <f t="shared" si="58"/>
        <v>0</v>
      </c>
      <c r="K81" s="117" t="e">
        <f>ROUND($J81*T81,2)</f>
        <v>#REF!</v>
      </c>
      <c r="L81" s="117" t="e">
        <f>ROUND($J81*U81,2)</f>
        <v>#REF!</v>
      </c>
      <c r="M81" s="117" t="e">
        <f>J81-K81-L81</f>
        <v>#REF!</v>
      </c>
      <c r="N81" s="117">
        <v>0</v>
      </c>
      <c r="O81" s="117" t="e">
        <f t="shared" si="51"/>
        <v>#REF!</v>
      </c>
      <c r="P81" s="117" t="e">
        <f t="shared" si="52"/>
        <v>#REF!</v>
      </c>
      <c r="Q81" s="117" t="e">
        <f t="shared" si="60"/>
        <v>#REF!</v>
      </c>
      <c r="R81" s="48"/>
      <c r="S81" s="61"/>
      <c r="T81" s="62" t="e">
        <f t="shared" si="53"/>
        <v>#REF!</v>
      </c>
      <c r="U81" s="62" t="e">
        <f t="shared" si="53"/>
        <v>#REF!</v>
      </c>
      <c r="V81" s="63"/>
      <c r="W81" s="64" t="e">
        <f t="shared" si="54"/>
        <v>#DIV/0!</v>
      </c>
      <c r="X81" s="115"/>
      <c r="Y81" s="65"/>
      <c r="Z81" s="60"/>
      <c r="AB81" s="127" t="e">
        <f t="shared" si="62"/>
        <v>#REF!</v>
      </c>
      <c r="AC81" s="127" t="e">
        <f t="shared" si="63"/>
        <v>#REF!</v>
      </c>
      <c r="AD81" s="127" t="e">
        <f t="shared" si="64"/>
        <v>#REF!</v>
      </c>
    </row>
    <row r="82" spans="1:30" s="57" customFormat="1" ht="84.75" hidden="1" customHeight="1">
      <c r="A82" s="183"/>
      <c r="B82" s="184"/>
      <c r="C82" s="179" t="s">
        <v>67</v>
      </c>
      <c r="D82" s="180"/>
      <c r="E82" s="118"/>
      <c r="F82" s="117">
        <f t="shared" si="61"/>
        <v>0</v>
      </c>
      <c r="G82" s="117" t="e">
        <f t="shared" si="55"/>
        <v>#REF!</v>
      </c>
      <c r="H82" s="117" t="e">
        <f t="shared" si="56"/>
        <v>#REF!</v>
      </c>
      <c r="I82" s="117" t="e">
        <f t="shared" si="57"/>
        <v>#REF!</v>
      </c>
      <c r="J82" s="117">
        <f t="shared" si="58"/>
        <v>0</v>
      </c>
      <c r="K82" s="117" t="e">
        <f t="shared" ref="K82" si="65">ROUND($J82*T82,2)</f>
        <v>#REF!</v>
      </c>
      <c r="L82" s="117" t="e">
        <f t="shared" ref="L82" si="66">ROUND($J82*U82,2)</f>
        <v>#REF!</v>
      </c>
      <c r="M82" s="117" t="e">
        <f t="shared" ref="M82" si="67">J82-K82-L82</f>
        <v>#REF!</v>
      </c>
      <c r="N82" s="117">
        <v>0</v>
      </c>
      <c r="O82" s="117" t="e">
        <f t="shared" si="51"/>
        <v>#REF!</v>
      </c>
      <c r="P82" s="117" t="e">
        <f t="shared" si="52"/>
        <v>#REF!</v>
      </c>
      <c r="Q82" s="117" t="e">
        <f t="shared" si="60"/>
        <v>#REF!</v>
      </c>
      <c r="R82" s="48"/>
      <c r="S82" s="61"/>
      <c r="T82" s="62" t="e">
        <f t="shared" si="53"/>
        <v>#REF!</v>
      </c>
      <c r="U82" s="62" t="e">
        <f t="shared" si="53"/>
        <v>#REF!</v>
      </c>
      <c r="V82" s="63"/>
      <c r="W82" s="64" t="e">
        <f>V82/$V$32</f>
        <v>#DIV/0!</v>
      </c>
      <c r="X82" s="40"/>
      <c r="Y82" s="66"/>
      <c r="Z82" s="60"/>
      <c r="AB82" s="127" t="e">
        <f t="shared" si="62"/>
        <v>#REF!</v>
      </c>
      <c r="AC82" s="127" t="e">
        <f t="shared" si="63"/>
        <v>#REF!</v>
      </c>
      <c r="AD82" s="127" t="e">
        <f t="shared" si="64"/>
        <v>#REF!</v>
      </c>
    </row>
    <row r="83" spans="1:30" s="57" customFormat="1" ht="84.75" hidden="1" customHeight="1" thickBot="1">
      <c r="A83" s="183"/>
      <c r="B83" s="184"/>
      <c r="C83" s="179" t="s">
        <v>68</v>
      </c>
      <c r="D83" s="180"/>
      <c r="E83" s="118"/>
      <c r="F83" s="117">
        <f>ROUND(X83,2)</f>
        <v>0</v>
      </c>
      <c r="G83" s="117" t="e">
        <f t="shared" ref="G83:H85" si="68">ROUND($F83*T83,2)</f>
        <v>#REF!</v>
      </c>
      <c r="H83" s="117" t="e">
        <f t="shared" si="68"/>
        <v>#REF!</v>
      </c>
      <c r="I83" s="117" t="e">
        <f>F83-G83-H83</f>
        <v>#REF!</v>
      </c>
      <c r="J83" s="117">
        <f>ROUND(X83*$V$8,2)</f>
        <v>0</v>
      </c>
      <c r="K83" s="117" t="e">
        <f>ROUND($J83*T83,2)</f>
        <v>#REF!</v>
      </c>
      <c r="L83" s="117" t="e">
        <f>ROUND($J83*U83,2)</f>
        <v>#REF!</v>
      </c>
      <c r="M83" s="117" t="e">
        <f>J83-K83-L83</f>
        <v>#REF!</v>
      </c>
      <c r="N83" s="117">
        <v>0</v>
      </c>
      <c r="O83" s="117" t="e">
        <f>ROUND($N83*T83,2)</f>
        <v>#REF!</v>
      </c>
      <c r="P83" s="117" t="e">
        <f>ROUND($N83*U83,2)</f>
        <v>#REF!</v>
      </c>
      <c r="Q83" s="117" t="e">
        <f>N83-O83-P83</f>
        <v>#REF!</v>
      </c>
      <c r="R83" s="48"/>
      <c r="S83" s="61"/>
      <c r="T83" s="62" t="e">
        <f t="shared" si="53"/>
        <v>#REF!</v>
      </c>
      <c r="U83" s="62" t="e">
        <f t="shared" si="53"/>
        <v>#REF!</v>
      </c>
      <c r="V83" s="122"/>
      <c r="W83" s="64" t="e">
        <f>V83/$V$32</f>
        <v>#DIV/0!</v>
      </c>
      <c r="X83" s="123"/>
      <c r="Y83" s="124"/>
      <c r="Z83" s="60"/>
      <c r="AB83" s="127" t="e">
        <f t="shared" si="62"/>
        <v>#REF!</v>
      </c>
      <c r="AC83" s="127" t="e">
        <f t="shared" si="63"/>
        <v>#REF!</v>
      </c>
      <c r="AD83" s="127" t="e">
        <f t="shared" si="64"/>
        <v>#REF!</v>
      </c>
    </row>
    <row r="84" spans="1:30" s="57" customFormat="1" ht="44.25" hidden="1" customHeight="1">
      <c r="A84" s="183">
        <v>1</v>
      </c>
      <c r="B84" s="184"/>
      <c r="C84" s="185" t="s">
        <v>24</v>
      </c>
      <c r="D84" s="120" t="s">
        <v>25</v>
      </c>
      <c r="E84" s="118"/>
      <c r="F84" s="121">
        <f>ROUND(X84,2)</f>
        <v>0</v>
      </c>
      <c r="G84" s="117" t="e">
        <f t="shared" si="68"/>
        <v>#REF!</v>
      </c>
      <c r="H84" s="117" t="e">
        <f t="shared" si="68"/>
        <v>#REF!</v>
      </c>
      <c r="I84" s="117" t="e">
        <f>F84-G84-H84</f>
        <v>#REF!</v>
      </c>
      <c r="J84" s="117">
        <f>ROUND(X84*$V$8,2)</f>
        <v>0</v>
      </c>
      <c r="K84" s="117" t="e">
        <f>ROUND($J84*T84,2)</f>
        <v>#REF!</v>
      </c>
      <c r="L84" s="117" t="e">
        <f>ROUND($J84*U84,2)</f>
        <v>#REF!</v>
      </c>
      <c r="M84" s="117" t="e">
        <f>J84-K84-L84</f>
        <v>#REF!</v>
      </c>
      <c r="N84" s="117">
        <v>0</v>
      </c>
      <c r="O84" s="117" t="e">
        <f>ROUND($N84*T84,2)</f>
        <v>#REF!</v>
      </c>
      <c r="P84" s="117" t="e">
        <f>ROUND($N84*U84,2)</f>
        <v>#REF!</v>
      </c>
      <c r="Q84" s="117" t="e">
        <f>N84-O84-P84</f>
        <v>#REF!</v>
      </c>
      <c r="R84" s="119"/>
      <c r="S84" s="61"/>
      <c r="T84" s="62" t="e">
        <f>#REF!</f>
        <v>#REF!</v>
      </c>
      <c r="U84" s="62" t="e">
        <f>#REF!</f>
        <v>#REF!</v>
      </c>
      <c r="V84" s="63"/>
      <c r="W84" s="64" t="e">
        <f>V84/$V$32</f>
        <v>#DIV/0!</v>
      </c>
      <c r="X84" s="75"/>
      <c r="Y84" s="81"/>
      <c r="Z84" s="60"/>
      <c r="AB84" s="127" t="e">
        <f t="shared" si="62"/>
        <v>#REF!</v>
      </c>
      <c r="AC84" s="127" t="e">
        <f t="shared" si="63"/>
        <v>#REF!</v>
      </c>
      <c r="AD84" s="127" t="e">
        <f t="shared" si="64"/>
        <v>#REF!</v>
      </c>
    </row>
    <row r="85" spans="1:30" s="57" customFormat="1" ht="35.1" hidden="1" customHeight="1">
      <c r="A85" s="183"/>
      <c r="B85" s="184"/>
      <c r="C85" s="186"/>
      <c r="D85" s="126" t="s">
        <v>26</v>
      </c>
      <c r="E85" s="118"/>
      <c r="F85" s="117">
        <f>ROUND(X85,2)</f>
        <v>0</v>
      </c>
      <c r="G85" s="117" t="e">
        <f t="shared" si="68"/>
        <v>#REF!</v>
      </c>
      <c r="H85" s="117" t="e">
        <f t="shared" si="68"/>
        <v>#REF!</v>
      </c>
      <c r="I85" s="117" t="e">
        <f>F85-G85-H85</f>
        <v>#REF!</v>
      </c>
      <c r="J85" s="117">
        <f>ROUND(X85*$V$8,2)</f>
        <v>0</v>
      </c>
      <c r="K85" s="117" t="e">
        <f t="shared" ref="K85:K96" si="69">ROUND($J85*T85,2)</f>
        <v>#REF!</v>
      </c>
      <c r="L85" s="117" t="e">
        <f t="shared" ref="L85:L96" si="70">ROUND($J85*U85,2)</f>
        <v>#REF!</v>
      </c>
      <c r="M85" s="117" t="e">
        <f>J85-K85-L85</f>
        <v>#REF!</v>
      </c>
      <c r="N85" s="117">
        <v>0</v>
      </c>
      <c r="O85" s="117" t="e">
        <f t="shared" ref="O85:O98" si="71">ROUND($N85*T85,2)</f>
        <v>#REF!</v>
      </c>
      <c r="P85" s="117" t="e">
        <f t="shared" ref="P85:P98" si="72">ROUND($N85*U85,2)</f>
        <v>#REF!</v>
      </c>
      <c r="Q85" s="117" t="e">
        <f>N85-O85-P85</f>
        <v>#REF!</v>
      </c>
      <c r="R85" s="48"/>
      <c r="S85" s="61"/>
      <c r="T85" s="62" t="e">
        <f t="shared" ref="T85:U99" si="73">T84</f>
        <v>#REF!</v>
      </c>
      <c r="U85" s="62" t="e">
        <f t="shared" si="73"/>
        <v>#REF!</v>
      </c>
      <c r="V85" s="63"/>
      <c r="W85" s="64" t="e">
        <f t="shared" ref="W85:W97" si="74">V85/$V$32</f>
        <v>#DIV/0!</v>
      </c>
      <c r="X85" s="39"/>
      <c r="Y85" s="65"/>
      <c r="Z85" s="60"/>
      <c r="AB85" s="127" t="e">
        <f t="shared" si="62"/>
        <v>#REF!</v>
      </c>
      <c r="AC85" s="127" t="e">
        <f t="shared" si="63"/>
        <v>#REF!</v>
      </c>
      <c r="AD85" s="127" t="e">
        <f t="shared" si="64"/>
        <v>#REF!</v>
      </c>
    </row>
    <row r="86" spans="1:30" s="57" customFormat="1" ht="36" hidden="1" customHeight="1">
      <c r="A86" s="183"/>
      <c r="B86" s="184"/>
      <c r="C86" s="187"/>
      <c r="D86" s="126" t="s">
        <v>27</v>
      </c>
      <c r="E86" s="118"/>
      <c r="F86" s="117">
        <f>ROUND(X86,2)</f>
        <v>0</v>
      </c>
      <c r="G86" s="117" t="e">
        <f t="shared" ref="G86:G98" si="75">ROUND($F86*T86,2)</f>
        <v>#REF!</v>
      </c>
      <c r="H86" s="117" t="e">
        <f t="shared" ref="H86:H98" si="76">ROUND($F86*U86,2)</f>
        <v>#REF!</v>
      </c>
      <c r="I86" s="117" t="e">
        <f t="shared" ref="I86:I98" si="77">F86-G86-H86</f>
        <v>#REF!</v>
      </c>
      <c r="J86" s="117">
        <f t="shared" ref="J86:J98" si="78">ROUND(X86*$V$8,2)</f>
        <v>0</v>
      </c>
      <c r="K86" s="117" t="e">
        <f t="shared" si="69"/>
        <v>#REF!</v>
      </c>
      <c r="L86" s="117" t="e">
        <f t="shared" si="70"/>
        <v>#REF!</v>
      </c>
      <c r="M86" s="117" t="e">
        <f t="shared" ref="M86:M96" si="79">J86-K86-L86</f>
        <v>#REF!</v>
      </c>
      <c r="N86" s="117">
        <v>0</v>
      </c>
      <c r="O86" s="117" t="e">
        <f t="shared" si="71"/>
        <v>#REF!</v>
      </c>
      <c r="P86" s="117" t="e">
        <f t="shared" si="72"/>
        <v>#REF!</v>
      </c>
      <c r="Q86" s="117" t="e">
        <f t="shared" ref="Q86:Q98" si="80">N86-O86-P86</f>
        <v>#REF!</v>
      </c>
      <c r="R86" s="48"/>
      <c r="S86" s="61"/>
      <c r="T86" s="62" t="e">
        <f t="shared" si="73"/>
        <v>#REF!</v>
      </c>
      <c r="U86" s="62" t="e">
        <f t="shared" si="73"/>
        <v>#REF!</v>
      </c>
      <c r="V86" s="63"/>
      <c r="W86" s="64" t="e">
        <f t="shared" si="74"/>
        <v>#DIV/0!</v>
      </c>
      <c r="X86" s="39"/>
      <c r="Y86" s="65"/>
      <c r="Z86" s="60"/>
      <c r="AB86" s="127" t="e">
        <f t="shared" si="62"/>
        <v>#REF!</v>
      </c>
      <c r="AC86" s="127" t="e">
        <f t="shared" si="63"/>
        <v>#REF!</v>
      </c>
      <c r="AD86" s="127" t="e">
        <f t="shared" si="64"/>
        <v>#REF!</v>
      </c>
    </row>
    <row r="87" spans="1:30" s="57" customFormat="1" ht="42.75" hidden="1" customHeight="1">
      <c r="A87" s="183"/>
      <c r="B87" s="184"/>
      <c r="C87" s="182" t="s">
        <v>28</v>
      </c>
      <c r="D87" s="58" t="s">
        <v>29</v>
      </c>
      <c r="E87" s="118"/>
      <c r="F87" s="117">
        <f t="shared" ref="F87:F98" si="81">ROUND(X87,2)</f>
        <v>0</v>
      </c>
      <c r="G87" s="117" t="e">
        <f t="shared" si="75"/>
        <v>#REF!</v>
      </c>
      <c r="H87" s="117" t="e">
        <f t="shared" si="76"/>
        <v>#REF!</v>
      </c>
      <c r="I87" s="117" t="e">
        <f t="shared" si="77"/>
        <v>#REF!</v>
      </c>
      <c r="J87" s="117">
        <f t="shared" si="78"/>
        <v>0</v>
      </c>
      <c r="K87" s="117" t="e">
        <f t="shared" si="69"/>
        <v>#REF!</v>
      </c>
      <c r="L87" s="117" t="e">
        <f t="shared" si="70"/>
        <v>#REF!</v>
      </c>
      <c r="M87" s="117" t="e">
        <f t="shared" si="79"/>
        <v>#REF!</v>
      </c>
      <c r="N87" s="117">
        <v>0</v>
      </c>
      <c r="O87" s="117" t="e">
        <f t="shared" si="71"/>
        <v>#REF!</v>
      </c>
      <c r="P87" s="117" t="e">
        <f t="shared" si="72"/>
        <v>#REF!</v>
      </c>
      <c r="Q87" s="117" t="e">
        <f t="shared" si="80"/>
        <v>#REF!</v>
      </c>
      <c r="R87" s="48"/>
      <c r="S87" s="61"/>
      <c r="T87" s="62" t="e">
        <f t="shared" si="73"/>
        <v>#REF!</v>
      </c>
      <c r="U87" s="62" t="e">
        <f t="shared" si="73"/>
        <v>#REF!</v>
      </c>
      <c r="V87" s="63"/>
      <c r="W87" s="64" t="e">
        <f t="shared" si="74"/>
        <v>#DIV/0!</v>
      </c>
      <c r="X87" s="39"/>
      <c r="Y87" s="65"/>
      <c r="Z87" s="60"/>
      <c r="AB87" s="127" t="e">
        <f t="shared" si="62"/>
        <v>#REF!</v>
      </c>
      <c r="AC87" s="127" t="e">
        <f t="shared" si="63"/>
        <v>#REF!</v>
      </c>
      <c r="AD87" s="127" t="e">
        <f t="shared" si="64"/>
        <v>#REF!</v>
      </c>
    </row>
    <row r="88" spans="1:30" s="57" customFormat="1" ht="45" hidden="1" customHeight="1">
      <c r="A88" s="183"/>
      <c r="B88" s="184"/>
      <c r="C88" s="182"/>
      <c r="D88" s="58" t="s">
        <v>30</v>
      </c>
      <c r="E88" s="118"/>
      <c r="F88" s="117">
        <f t="shared" si="81"/>
        <v>0</v>
      </c>
      <c r="G88" s="117" t="e">
        <f t="shared" si="75"/>
        <v>#REF!</v>
      </c>
      <c r="H88" s="117" t="e">
        <f t="shared" si="76"/>
        <v>#REF!</v>
      </c>
      <c r="I88" s="117" t="e">
        <f t="shared" si="77"/>
        <v>#REF!</v>
      </c>
      <c r="J88" s="117">
        <f t="shared" si="78"/>
        <v>0</v>
      </c>
      <c r="K88" s="117" t="e">
        <f t="shared" si="69"/>
        <v>#REF!</v>
      </c>
      <c r="L88" s="117" t="e">
        <f t="shared" si="70"/>
        <v>#REF!</v>
      </c>
      <c r="M88" s="117" t="e">
        <f t="shared" si="79"/>
        <v>#REF!</v>
      </c>
      <c r="N88" s="117">
        <v>0</v>
      </c>
      <c r="O88" s="117" t="e">
        <f t="shared" si="71"/>
        <v>#REF!</v>
      </c>
      <c r="P88" s="117" t="e">
        <f t="shared" si="72"/>
        <v>#REF!</v>
      </c>
      <c r="Q88" s="117" t="e">
        <f t="shared" si="80"/>
        <v>#REF!</v>
      </c>
      <c r="R88" s="48"/>
      <c r="S88" s="61"/>
      <c r="T88" s="62" t="e">
        <f t="shared" si="73"/>
        <v>#REF!</v>
      </c>
      <c r="U88" s="62" t="e">
        <f t="shared" si="73"/>
        <v>#REF!</v>
      </c>
      <c r="V88" s="63"/>
      <c r="W88" s="64" t="e">
        <f t="shared" si="74"/>
        <v>#DIV/0!</v>
      </c>
      <c r="X88" s="39"/>
      <c r="Y88" s="65"/>
      <c r="Z88" s="60"/>
      <c r="AB88" s="127" t="e">
        <f t="shared" si="62"/>
        <v>#REF!</v>
      </c>
      <c r="AC88" s="127" t="e">
        <f t="shared" si="63"/>
        <v>#REF!</v>
      </c>
      <c r="AD88" s="127" t="e">
        <f t="shared" si="64"/>
        <v>#REF!</v>
      </c>
    </row>
    <row r="89" spans="1:30" s="57" customFormat="1" ht="37.5" hidden="1" customHeight="1">
      <c r="A89" s="183"/>
      <c r="B89" s="184"/>
      <c r="C89" s="182"/>
      <c r="D89" s="58" t="s">
        <v>31</v>
      </c>
      <c r="E89" s="118"/>
      <c r="F89" s="117">
        <f t="shared" si="81"/>
        <v>0</v>
      </c>
      <c r="G89" s="117" t="e">
        <f t="shared" si="75"/>
        <v>#REF!</v>
      </c>
      <c r="H89" s="117" t="e">
        <f t="shared" si="76"/>
        <v>#REF!</v>
      </c>
      <c r="I89" s="117" t="e">
        <f t="shared" si="77"/>
        <v>#REF!</v>
      </c>
      <c r="J89" s="117">
        <f t="shared" si="78"/>
        <v>0</v>
      </c>
      <c r="K89" s="117" t="e">
        <f t="shared" si="69"/>
        <v>#REF!</v>
      </c>
      <c r="L89" s="117" t="e">
        <f t="shared" si="70"/>
        <v>#REF!</v>
      </c>
      <c r="M89" s="117" t="e">
        <f t="shared" si="79"/>
        <v>#REF!</v>
      </c>
      <c r="N89" s="117">
        <v>0</v>
      </c>
      <c r="O89" s="117" t="e">
        <f t="shared" si="71"/>
        <v>#REF!</v>
      </c>
      <c r="P89" s="117" t="e">
        <f t="shared" si="72"/>
        <v>#REF!</v>
      </c>
      <c r="Q89" s="117" t="e">
        <f t="shared" si="80"/>
        <v>#REF!</v>
      </c>
      <c r="R89" s="48"/>
      <c r="S89" s="61"/>
      <c r="T89" s="62" t="e">
        <f t="shared" si="73"/>
        <v>#REF!</v>
      </c>
      <c r="U89" s="62" t="e">
        <f t="shared" si="73"/>
        <v>#REF!</v>
      </c>
      <c r="V89" s="63"/>
      <c r="W89" s="64" t="e">
        <f t="shared" si="74"/>
        <v>#DIV/0!</v>
      </c>
      <c r="X89" s="39"/>
      <c r="Y89" s="65"/>
      <c r="Z89" s="60"/>
      <c r="AB89" s="127" t="e">
        <f t="shared" si="62"/>
        <v>#REF!</v>
      </c>
      <c r="AC89" s="127" t="e">
        <f t="shared" si="63"/>
        <v>#REF!</v>
      </c>
      <c r="AD89" s="127" t="e">
        <f t="shared" si="64"/>
        <v>#REF!</v>
      </c>
    </row>
    <row r="90" spans="1:30" s="57" customFormat="1" ht="35.1" hidden="1" customHeight="1">
      <c r="A90" s="183"/>
      <c r="B90" s="184"/>
      <c r="C90" s="182"/>
      <c r="D90" s="58" t="s">
        <v>32</v>
      </c>
      <c r="E90" s="118"/>
      <c r="F90" s="117">
        <f t="shared" si="81"/>
        <v>0</v>
      </c>
      <c r="G90" s="117" t="e">
        <f t="shared" si="75"/>
        <v>#REF!</v>
      </c>
      <c r="H90" s="117" t="e">
        <f t="shared" si="76"/>
        <v>#REF!</v>
      </c>
      <c r="I90" s="117" t="e">
        <f t="shared" si="77"/>
        <v>#REF!</v>
      </c>
      <c r="J90" s="117">
        <f t="shared" si="78"/>
        <v>0</v>
      </c>
      <c r="K90" s="117" t="e">
        <f t="shared" si="69"/>
        <v>#REF!</v>
      </c>
      <c r="L90" s="117" t="e">
        <f t="shared" si="70"/>
        <v>#REF!</v>
      </c>
      <c r="M90" s="117" t="e">
        <f t="shared" si="79"/>
        <v>#REF!</v>
      </c>
      <c r="N90" s="117">
        <v>0</v>
      </c>
      <c r="O90" s="117" t="e">
        <f t="shared" si="71"/>
        <v>#REF!</v>
      </c>
      <c r="P90" s="117" t="e">
        <f t="shared" si="72"/>
        <v>#REF!</v>
      </c>
      <c r="Q90" s="117" t="e">
        <f t="shared" si="80"/>
        <v>#REF!</v>
      </c>
      <c r="R90" s="48"/>
      <c r="S90" s="61"/>
      <c r="T90" s="62" t="e">
        <f t="shared" si="73"/>
        <v>#REF!</v>
      </c>
      <c r="U90" s="62" t="e">
        <f t="shared" si="73"/>
        <v>#REF!</v>
      </c>
      <c r="V90" s="63"/>
      <c r="W90" s="64" t="e">
        <f t="shared" si="74"/>
        <v>#DIV/0!</v>
      </c>
      <c r="X90" s="39"/>
      <c r="Y90" s="65"/>
      <c r="Z90" s="60"/>
      <c r="AB90" s="127" t="e">
        <f t="shared" si="62"/>
        <v>#REF!</v>
      </c>
      <c r="AC90" s="127" t="e">
        <f t="shared" si="63"/>
        <v>#REF!</v>
      </c>
      <c r="AD90" s="127" t="e">
        <f t="shared" si="64"/>
        <v>#REF!</v>
      </c>
    </row>
    <row r="91" spans="1:30" s="57" customFormat="1" ht="35.1" hidden="1" customHeight="1">
      <c r="A91" s="183"/>
      <c r="B91" s="184"/>
      <c r="C91" s="182"/>
      <c r="D91" s="58" t="s">
        <v>33</v>
      </c>
      <c r="E91" s="118"/>
      <c r="F91" s="117">
        <f t="shared" si="81"/>
        <v>0</v>
      </c>
      <c r="G91" s="117" t="e">
        <f t="shared" si="75"/>
        <v>#REF!</v>
      </c>
      <c r="H91" s="117" t="e">
        <f t="shared" si="76"/>
        <v>#REF!</v>
      </c>
      <c r="I91" s="117" t="e">
        <f t="shared" si="77"/>
        <v>#REF!</v>
      </c>
      <c r="J91" s="117">
        <f t="shared" si="78"/>
        <v>0</v>
      </c>
      <c r="K91" s="117" t="e">
        <f t="shared" si="69"/>
        <v>#REF!</v>
      </c>
      <c r="L91" s="117" t="e">
        <f t="shared" si="70"/>
        <v>#REF!</v>
      </c>
      <c r="M91" s="117" t="e">
        <f t="shared" si="79"/>
        <v>#REF!</v>
      </c>
      <c r="N91" s="117">
        <v>0</v>
      </c>
      <c r="O91" s="117" t="e">
        <f t="shared" si="71"/>
        <v>#REF!</v>
      </c>
      <c r="P91" s="117" t="e">
        <f t="shared" si="72"/>
        <v>#REF!</v>
      </c>
      <c r="Q91" s="117" t="e">
        <f t="shared" si="80"/>
        <v>#REF!</v>
      </c>
      <c r="R91" s="48"/>
      <c r="S91" s="61"/>
      <c r="T91" s="62" t="e">
        <f t="shared" si="73"/>
        <v>#REF!</v>
      </c>
      <c r="U91" s="62" t="e">
        <f t="shared" si="73"/>
        <v>#REF!</v>
      </c>
      <c r="V91" s="63"/>
      <c r="W91" s="64" t="e">
        <f t="shared" si="74"/>
        <v>#DIV/0!</v>
      </c>
      <c r="X91" s="39"/>
      <c r="Y91" s="65"/>
      <c r="Z91" s="60"/>
      <c r="AB91" s="127" t="e">
        <f t="shared" si="62"/>
        <v>#REF!</v>
      </c>
      <c r="AC91" s="127" t="e">
        <f t="shared" si="63"/>
        <v>#REF!</v>
      </c>
      <c r="AD91" s="127" t="e">
        <f t="shared" si="64"/>
        <v>#REF!</v>
      </c>
    </row>
    <row r="92" spans="1:30" s="57" customFormat="1" ht="41.25" hidden="1" customHeight="1">
      <c r="A92" s="183"/>
      <c r="B92" s="184"/>
      <c r="C92" s="182"/>
      <c r="D92" s="58" t="s">
        <v>34</v>
      </c>
      <c r="E92" s="118"/>
      <c r="F92" s="117">
        <f t="shared" si="81"/>
        <v>0</v>
      </c>
      <c r="G92" s="117" t="e">
        <f t="shared" si="75"/>
        <v>#REF!</v>
      </c>
      <c r="H92" s="117" t="e">
        <f t="shared" si="76"/>
        <v>#REF!</v>
      </c>
      <c r="I92" s="117" t="e">
        <f t="shared" si="77"/>
        <v>#REF!</v>
      </c>
      <c r="J92" s="117">
        <f t="shared" si="78"/>
        <v>0</v>
      </c>
      <c r="K92" s="117" t="e">
        <f t="shared" si="69"/>
        <v>#REF!</v>
      </c>
      <c r="L92" s="117" t="e">
        <f t="shared" si="70"/>
        <v>#REF!</v>
      </c>
      <c r="M92" s="117" t="e">
        <f t="shared" si="79"/>
        <v>#REF!</v>
      </c>
      <c r="N92" s="117">
        <v>0</v>
      </c>
      <c r="O92" s="117" t="e">
        <f t="shared" si="71"/>
        <v>#REF!</v>
      </c>
      <c r="P92" s="117" t="e">
        <f t="shared" si="72"/>
        <v>#REF!</v>
      </c>
      <c r="Q92" s="117" t="e">
        <f t="shared" si="80"/>
        <v>#REF!</v>
      </c>
      <c r="R92" s="48"/>
      <c r="S92" s="61"/>
      <c r="T92" s="62" t="e">
        <f t="shared" si="73"/>
        <v>#REF!</v>
      </c>
      <c r="U92" s="62" t="e">
        <f t="shared" si="73"/>
        <v>#REF!</v>
      </c>
      <c r="V92" s="63"/>
      <c r="W92" s="64" t="e">
        <f t="shared" si="74"/>
        <v>#DIV/0!</v>
      </c>
      <c r="X92" s="39"/>
      <c r="Y92" s="65"/>
      <c r="Z92" s="60"/>
      <c r="AB92" s="127" t="e">
        <f t="shared" si="62"/>
        <v>#REF!</v>
      </c>
      <c r="AC92" s="127" t="e">
        <f t="shared" si="63"/>
        <v>#REF!</v>
      </c>
      <c r="AD92" s="127" t="e">
        <f t="shared" si="64"/>
        <v>#REF!</v>
      </c>
    </row>
    <row r="93" spans="1:30" s="57" customFormat="1" ht="39.75" hidden="1" customHeight="1">
      <c r="A93" s="183"/>
      <c r="B93" s="184"/>
      <c r="C93" s="182" t="s">
        <v>35</v>
      </c>
      <c r="D93" s="182"/>
      <c r="E93" s="118"/>
      <c r="F93" s="117">
        <f t="shared" si="81"/>
        <v>0</v>
      </c>
      <c r="G93" s="117" t="e">
        <f t="shared" si="75"/>
        <v>#REF!</v>
      </c>
      <c r="H93" s="117" t="e">
        <f t="shared" si="76"/>
        <v>#REF!</v>
      </c>
      <c r="I93" s="117" t="e">
        <f t="shared" si="77"/>
        <v>#REF!</v>
      </c>
      <c r="J93" s="117">
        <f t="shared" si="78"/>
        <v>0</v>
      </c>
      <c r="K93" s="117" t="e">
        <f t="shared" si="69"/>
        <v>#REF!</v>
      </c>
      <c r="L93" s="117" t="e">
        <f t="shared" si="70"/>
        <v>#REF!</v>
      </c>
      <c r="M93" s="117" t="e">
        <f t="shared" si="79"/>
        <v>#REF!</v>
      </c>
      <c r="N93" s="117">
        <v>0</v>
      </c>
      <c r="O93" s="117" t="e">
        <f t="shared" si="71"/>
        <v>#REF!</v>
      </c>
      <c r="P93" s="117" t="e">
        <f t="shared" si="72"/>
        <v>#REF!</v>
      </c>
      <c r="Q93" s="117" t="e">
        <f t="shared" si="80"/>
        <v>#REF!</v>
      </c>
      <c r="R93" s="48"/>
      <c r="S93" s="61"/>
      <c r="T93" s="62" t="e">
        <f t="shared" si="73"/>
        <v>#REF!</v>
      </c>
      <c r="U93" s="62" t="e">
        <f t="shared" si="73"/>
        <v>#REF!</v>
      </c>
      <c r="V93" s="63"/>
      <c r="W93" s="64" t="e">
        <f t="shared" si="74"/>
        <v>#DIV/0!</v>
      </c>
      <c r="X93" s="39"/>
      <c r="Y93" s="65"/>
      <c r="Z93" s="60"/>
      <c r="AB93" s="127" t="e">
        <f t="shared" si="62"/>
        <v>#REF!</v>
      </c>
      <c r="AC93" s="127" t="e">
        <f t="shared" si="63"/>
        <v>#REF!</v>
      </c>
      <c r="AD93" s="127" t="e">
        <f t="shared" si="64"/>
        <v>#REF!</v>
      </c>
    </row>
    <row r="94" spans="1:30" s="57" customFormat="1" ht="35.1" hidden="1" customHeight="1">
      <c r="A94" s="183"/>
      <c r="B94" s="184"/>
      <c r="C94" s="182" t="s">
        <v>37</v>
      </c>
      <c r="D94" s="182"/>
      <c r="E94" s="118"/>
      <c r="F94" s="117">
        <f t="shared" si="81"/>
        <v>0</v>
      </c>
      <c r="G94" s="117" t="e">
        <f t="shared" si="75"/>
        <v>#REF!</v>
      </c>
      <c r="H94" s="117" t="e">
        <f t="shared" si="76"/>
        <v>#REF!</v>
      </c>
      <c r="I94" s="117" t="e">
        <f t="shared" si="77"/>
        <v>#REF!</v>
      </c>
      <c r="J94" s="117">
        <f t="shared" si="78"/>
        <v>0</v>
      </c>
      <c r="K94" s="117" t="e">
        <f t="shared" si="69"/>
        <v>#REF!</v>
      </c>
      <c r="L94" s="117" t="e">
        <f t="shared" si="70"/>
        <v>#REF!</v>
      </c>
      <c r="M94" s="117" t="e">
        <f t="shared" si="79"/>
        <v>#REF!</v>
      </c>
      <c r="N94" s="117">
        <v>0</v>
      </c>
      <c r="O94" s="117" t="e">
        <f t="shared" si="71"/>
        <v>#REF!</v>
      </c>
      <c r="P94" s="117" t="e">
        <f t="shared" si="72"/>
        <v>#REF!</v>
      </c>
      <c r="Q94" s="117" t="e">
        <f t="shared" si="80"/>
        <v>#REF!</v>
      </c>
      <c r="R94" s="48"/>
      <c r="S94" s="61"/>
      <c r="T94" s="62" t="e">
        <f>#REF!</f>
        <v>#REF!</v>
      </c>
      <c r="U94" s="62" t="e">
        <f>#REF!</f>
        <v>#REF!</v>
      </c>
      <c r="V94" s="63"/>
      <c r="W94" s="64" t="e">
        <f t="shared" si="74"/>
        <v>#DIV/0!</v>
      </c>
      <c r="X94" s="39"/>
      <c r="Y94" s="65"/>
      <c r="Z94" s="60"/>
      <c r="AB94" s="127" t="e">
        <f t="shared" si="62"/>
        <v>#REF!</v>
      </c>
      <c r="AC94" s="127" t="e">
        <f t="shared" si="63"/>
        <v>#REF!</v>
      </c>
      <c r="AD94" s="127" t="e">
        <f t="shared" si="64"/>
        <v>#REF!</v>
      </c>
    </row>
    <row r="95" spans="1:30" s="57" customFormat="1" ht="35.1" hidden="1" customHeight="1">
      <c r="A95" s="183"/>
      <c r="B95" s="184"/>
      <c r="C95" s="133" t="s">
        <v>38</v>
      </c>
      <c r="D95" s="126" t="s">
        <v>39</v>
      </c>
      <c r="E95" s="118"/>
      <c r="F95" s="117">
        <f t="shared" si="81"/>
        <v>0</v>
      </c>
      <c r="G95" s="117" t="e">
        <f t="shared" si="75"/>
        <v>#REF!</v>
      </c>
      <c r="H95" s="117" t="e">
        <f t="shared" si="76"/>
        <v>#REF!</v>
      </c>
      <c r="I95" s="117" t="e">
        <f t="shared" si="77"/>
        <v>#REF!</v>
      </c>
      <c r="J95" s="117">
        <f t="shared" si="78"/>
        <v>0</v>
      </c>
      <c r="K95" s="117" t="e">
        <f t="shared" si="69"/>
        <v>#REF!</v>
      </c>
      <c r="L95" s="117" t="e">
        <f t="shared" si="70"/>
        <v>#REF!</v>
      </c>
      <c r="M95" s="117" t="e">
        <f t="shared" si="79"/>
        <v>#REF!</v>
      </c>
      <c r="N95" s="117">
        <v>0</v>
      </c>
      <c r="O95" s="117" t="e">
        <f t="shared" si="71"/>
        <v>#REF!</v>
      </c>
      <c r="P95" s="117" t="e">
        <f t="shared" si="72"/>
        <v>#REF!</v>
      </c>
      <c r="Q95" s="117" t="e">
        <f t="shared" si="80"/>
        <v>#REF!</v>
      </c>
      <c r="R95" s="48"/>
      <c r="S95" s="61"/>
      <c r="T95" s="62" t="e">
        <f t="shared" si="73"/>
        <v>#REF!</v>
      </c>
      <c r="U95" s="62" t="e">
        <f t="shared" si="73"/>
        <v>#REF!</v>
      </c>
      <c r="V95" s="63"/>
      <c r="W95" s="64" t="e">
        <f t="shared" si="74"/>
        <v>#DIV/0!</v>
      </c>
      <c r="X95" s="39"/>
      <c r="Y95" s="65"/>
      <c r="Z95" s="60"/>
      <c r="AB95" s="127" t="e">
        <f t="shared" si="62"/>
        <v>#REF!</v>
      </c>
      <c r="AC95" s="127" t="e">
        <f t="shared" si="63"/>
        <v>#REF!</v>
      </c>
      <c r="AD95" s="127" t="e">
        <f t="shared" si="64"/>
        <v>#REF!</v>
      </c>
    </row>
    <row r="96" spans="1:30" s="57" customFormat="1" ht="35.1" hidden="1" customHeight="1">
      <c r="A96" s="183"/>
      <c r="B96" s="184"/>
      <c r="C96" s="182" t="s">
        <v>41</v>
      </c>
      <c r="D96" s="182"/>
      <c r="E96" s="118"/>
      <c r="F96" s="117">
        <f t="shared" si="81"/>
        <v>0</v>
      </c>
      <c r="G96" s="117" t="e">
        <f t="shared" si="75"/>
        <v>#REF!</v>
      </c>
      <c r="H96" s="117" t="e">
        <f t="shared" si="76"/>
        <v>#REF!</v>
      </c>
      <c r="I96" s="117" t="e">
        <f t="shared" si="77"/>
        <v>#REF!</v>
      </c>
      <c r="J96" s="117">
        <f t="shared" si="78"/>
        <v>0</v>
      </c>
      <c r="K96" s="117" t="e">
        <f t="shared" si="69"/>
        <v>#REF!</v>
      </c>
      <c r="L96" s="117" t="e">
        <f t="shared" si="70"/>
        <v>#REF!</v>
      </c>
      <c r="M96" s="117" t="e">
        <f t="shared" si="79"/>
        <v>#REF!</v>
      </c>
      <c r="N96" s="117">
        <v>0</v>
      </c>
      <c r="O96" s="117" t="e">
        <f t="shared" si="71"/>
        <v>#REF!</v>
      </c>
      <c r="P96" s="117" t="e">
        <f t="shared" si="72"/>
        <v>#REF!</v>
      </c>
      <c r="Q96" s="117" t="e">
        <f t="shared" si="80"/>
        <v>#REF!</v>
      </c>
      <c r="R96" s="48"/>
      <c r="S96" s="61"/>
      <c r="T96" s="62" t="e">
        <f>#REF!</f>
        <v>#REF!</v>
      </c>
      <c r="U96" s="62" t="e">
        <f>#REF!</f>
        <v>#REF!</v>
      </c>
      <c r="V96" s="63"/>
      <c r="W96" s="64" t="e">
        <f t="shared" si="74"/>
        <v>#DIV/0!</v>
      </c>
      <c r="X96" s="39"/>
      <c r="Y96" s="65"/>
      <c r="Z96" s="60"/>
      <c r="AB96" s="127" t="e">
        <f t="shared" si="62"/>
        <v>#REF!</v>
      </c>
      <c r="AC96" s="127" t="e">
        <f t="shared" si="63"/>
        <v>#REF!</v>
      </c>
      <c r="AD96" s="127" t="e">
        <f t="shared" si="64"/>
        <v>#REF!</v>
      </c>
    </row>
    <row r="97" spans="1:30" s="57" customFormat="1" ht="40.5" hidden="1" customHeight="1">
      <c r="A97" s="183"/>
      <c r="B97" s="184"/>
      <c r="C97" s="182" t="s">
        <v>65</v>
      </c>
      <c r="D97" s="182"/>
      <c r="E97" s="125"/>
      <c r="F97" s="117">
        <f t="shared" si="81"/>
        <v>0</v>
      </c>
      <c r="G97" s="117" t="e">
        <f t="shared" si="75"/>
        <v>#REF!</v>
      </c>
      <c r="H97" s="117" t="e">
        <f t="shared" si="76"/>
        <v>#REF!</v>
      </c>
      <c r="I97" s="117" t="e">
        <f t="shared" si="77"/>
        <v>#REF!</v>
      </c>
      <c r="J97" s="117">
        <f t="shared" si="78"/>
        <v>0</v>
      </c>
      <c r="K97" s="117" t="e">
        <f>ROUND($J97*T97,2)</f>
        <v>#REF!</v>
      </c>
      <c r="L97" s="117" t="e">
        <f>ROUND($J97*U97,2)</f>
        <v>#REF!</v>
      </c>
      <c r="M97" s="117" t="e">
        <f>J97-K97-L97</f>
        <v>#REF!</v>
      </c>
      <c r="N97" s="117">
        <v>0</v>
      </c>
      <c r="O97" s="117" t="e">
        <f t="shared" si="71"/>
        <v>#REF!</v>
      </c>
      <c r="P97" s="117" t="e">
        <f t="shared" si="72"/>
        <v>#REF!</v>
      </c>
      <c r="Q97" s="117" t="e">
        <f t="shared" si="80"/>
        <v>#REF!</v>
      </c>
      <c r="R97" s="48"/>
      <c r="S97" s="61"/>
      <c r="T97" s="62" t="e">
        <f t="shared" si="73"/>
        <v>#REF!</v>
      </c>
      <c r="U97" s="62" t="e">
        <f t="shared" si="73"/>
        <v>#REF!</v>
      </c>
      <c r="V97" s="63"/>
      <c r="W97" s="64" t="e">
        <f t="shared" si="74"/>
        <v>#DIV/0!</v>
      </c>
      <c r="X97" s="115"/>
      <c r="Y97" s="65"/>
      <c r="Z97" s="60"/>
      <c r="AB97" s="127" t="e">
        <f t="shared" si="62"/>
        <v>#REF!</v>
      </c>
      <c r="AC97" s="127" t="e">
        <f t="shared" si="63"/>
        <v>#REF!</v>
      </c>
      <c r="AD97" s="127" t="e">
        <f t="shared" si="64"/>
        <v>#REF!</v>
      </c>
    </row>
    <row r="98" spans="1:30" s="57" customFormat="1" ht="84.75" hidden="1" customHeight="1">
      <c r="A98" s="183"/>
      <c r="B98" s="184"/>
      <c r="C98" s="179" t="s">
        <v>67</v>
      </c>
      <c r="D98" s="180"/>
      <c r="E98" s="118"/>
      <c r="F98" s="117">
        <f t="shared" si="81"/>
        <v>0</v>
      </c>
      <c r="G98" s="117" t="e">
        <f t="shared" si="75"/>
        <v>#REF!</v>
      </c>
      <c r="H98" s="117" t="e">
        <f t="shared" si="76"/>
        <v>#REF!</v>
      </c>
      <c r="I98" s="117" t="e">
        <f t="shared" si="77"/>
        <v>#REF!</v>
      </c>
      <c r="J98" s="117">
        <f t="shared" si="78"/>
        <v>0</v>
      </c>
      <c r="K98" s="117" t="e">
        <f t="shared" ref="K98" si="82">ROUND($J98*T98,2)</f>
        <v>#REF!</v>
      </c>
      <c r="L98" s="117" t="e">
        <f t="shared" ref="L98" si="83">ROUND($J98*U98,2)</f>
        <v>#REF!</v>
      </c>
      <c r="M98" s="117" t="e">
        <f t="shared" ref="M98" si="84">J98-K98-L98</f>
        <v>#REF!</v>
      </c>
      <c r="N98" s="117">
        <v>0</v>
      </c>
      <c r="O98" s="117" t="e">
        <f t="shared" si="71"/>
        <v>#REF!</v>
      </c>
      <c r="P98" s="117" t="e">
        <f t="shared" si="72"/>
        <v>#REF!</v>
      </c>
      <c r="Q98" s="117" t="e">
        <f t="shared" si="80"/>
        <v>#REF!</v>
      </c>
      <c r="R98" s="48"/>
      <c r="S98" s="61"/>
      <c r="T98" s="62" t="e">
        <f t="shared" si="73"/>
        <v>#REF!</v>
      </c>
      <c r="U98" s="62" t="e">
        <f t="shared" si="73"/>
        <v>#REF!</v>
      </c>
      <c r="V98" s="63"/>
      <c r="W98" s="64" t="e">
        <f>V98/$V$32</f>
        <v>#DIV/0!</v>
      </c>
      <c r="X98" s="40"/>
      <c r="Y98" s="66"/>
      <c r="Z98" s="60"/>
      <c r="AB98" s="127" t="e">
        <f t="shared" si="62"/>
        <v>#REF!</v>
      </c>
      <c r="AC98" s="127" t="e">
        <f t="shared" si="63"/>
        <v>#REF!</v>
      </c>
      <c r="AD98" s="127" t="e">
        <f t="shared" si="64"/>
        <v>#REF!</v>
      </c>
    </row>
    <row r="99" spans="1:30" s="57" customFormat="1" ht="84.75" hidden="1" customHeight="1" thickBot="1">
      <c r="A99" s="183"/>
      <c r="B99" s="184"/>
      <c r="C99" s="179" t="s">
        <v>68</v>
      </c>
      <c r="D99" s="180"/>
      <c r="E99" s="118"/>
      <c r="F99" s="117">
        <f>ROUND(X99,2)</f>
        <v>0</v>
      </c>
      <c r="G99" s="117" t="e">
        <f>ROUND($F99*T99,2)</f>
        <v>#REF!</v>
      </c>
      <c r="H99" s="117" t="e">
        <f>ROUND($F99*U99,2)</f>
        <v>#REF!</v>
      </c>
      <c r="I99" s="117" t="e">
        <f>F99-G99-H99</f>
        <v>#REF!</v>
      </c>
      <c r="J99" s="117">
        <f>ROUND(X99*$V$8,2)</f>
        <v>0</v>
      </c>
      <c r="K99" s="117" t="e">
        <f>ROUND($J99*T99,2)</f>
        <v>#REF!</v>
      </c>
      <c r="L99" s="117" t="e">
        <f>ROUND($J99*U99,2)</f>
        <v>#REF!</v>
      </c>
      <c r="M99" s="117" t="e">
        <f>J99-K99-L99</f>
        <v>#REF!</v>
      </c>
      <c r="N99" s="117">
        <v>0</v>
      </c>
      <c r="O99" s="117" t="e">
        <f>ROUND($N99*T99,2)</f>
        <v>#REF!</v>
      </c>
      <c r="P99" s="117" t="e">
        <f>ROUND($N99*U99,2)</f>
        <v>#REF!</v>
      </c>
      <c r="Q99" s="117" t="e">
        <f>N99-O99-P99</f>
        <v>#REF!</v>
      </c>
      <c r="R99" s="48"/>
      <c r="S99" s="61"/>
      <c r="T99" s="62" t="e">
        <f t="shared" si="73"/>
        <v>#REF!</v>
      </c>
      <c r="U99" s="62" t="e">
        <f t="shared" si="73"/>
        <v>#REF!</v>
      </c>
      <c r="V99" s="122"/>
      <c r="W99" s="64" t="e">
        <f>V99/$V$32</f>
        <v>#DIV/0!</v>
      </c>
      <c r="X99" s="123"/>
      <c r="Y99" s="124"/>
      <c r="Z99" s="60"/>
      <c r="AB99" s="127" t="e">
        <f t="shared" si="62"/>
        <v>#REF!</v>
      </c>
      <c r="AC99" s="127" t="e">
        <f t="shared" si="63"/>
        <v>#REF!</v>
      </c>
      <c r="AD99" s="127" t="e">
        <f t="shared" si="64"/>
        <v>#REF!</v>
      </c>
    </row>
    <row r="100" spans="1:30" s="57" customFormat="1" ht="84.75" customHeight="1" thickBot="1">
      <c r="A100" s="183"/>
      <c r="B100" s="184"/>
      <c r="C100" s="212"/>
      <c r="D100" s="213"/>
      <c r="E100" s="118"/>
      <c r="F100" s="117"/>
      <c r="G100" s="117"/>
      <c r="H100" s="117">
        <f>ROUND(F100*U100,2)</f>
        <v>0</v>
      </c>
      <c r="I100" s="117">
        <f>ROUND(F100-G100-H100,2)</f>
        <v>0</v>
      </c>
      <c r="J100" s="117">
        <v>0</v>
      </c>
      <c r="K100" s="137">
        <f>ROUND(J100*T100,2)</f>
        <v>0</v>
      </c>
      <c r="L100" s="137">
        <f>ROUND(J100*U100,2)</f>
        <v>0</v>
      </c>
      <c r="M100" s="117">
        <f>J100-K100-L100</f>
        <v>0</v>
      </c>
      <c r="N100" s="117"/>
      <c r="O100" s="117"/>
      <c r="P100" s="117">
        <f>ROUND(N100*U100,2)</f>
        <v>0</v>
      </c>
      <c r="Q100" s="117">
        <f>N100-O100-P100</f>
        <v>0</v>
      </c>
      <c r="R100" s="48"/>
      <c r="S100" s="61"/>
      <c r="T100" s="131">
        <v>0.89999999602116931</v>
      </c>
      <c r="U100" s="131">
        <v>4.9999997015876908E-2</v>
      </c>
      <c r="V100" s="132">
        <v>5.0000006962953883E-2</v>
      </c>
      <c r="W100" s="130"/>
      <c r="X100" s="123"/>
      <c r="Y100" s="124"/>
      <c r="Z100" s="60"/>
      <c r="AB100" s="127"/>
      <c r="AC100" s="127"/>
      <c r="AD100" s="127"/>
    </row>
    <row r="101" spans="1:30" s="70" customFormat="1" ht="33" customHeight="1" thickBot="1">
      <c r="A101" s="183"/>
      <c r="B101" s="184"/>
      <c r="C101" s="211" t="s">
        <v>42</v>
      </c>
      <c r="D101" s="211"/>
      <c r="E101" s="118"/>
      <c r="F101" s="42">
        <f>F100</f>
        <v>0</v>
      </c>
      <c r="G101" s="42">
        <f t="shared" ref="G101:Q101" si="85">G100</f>
        <v>0</v>
      </c>
      <c r="H101" s="42">
        <f t="shared" si="85"/>
        <v>0</v>
      </c>
      <c r="I101" s="42">
        <f t="shared" si="85"/>
        <v>0</v>
      </c>
      <c r="J101" s="42">
        <f t="shared" si="85"/>
        <v>0</v>
      </c>
      <c r="K101" s="42">
        <f t="shared" si="85"/>
        <v>0</v>
      </c>
      <c r="L101" s="42">
        <f t="shared" si="85"/>
        <v>0</v>
      </c>
      <c r="M101" s="42">
        <f t="shared" si="85"/>
        <v>0</v>
      </c>
      <c r="N101" s="42">
        <f t="shared" si="85"/>
        <v>0</v>
      </c>
      <c r="O101" s="42">
        <f t="shared" si="85"/>
        <v>0</v>
      </c>
      <c r="P101" s="42">
        <f t="shared" si="85"/>
        <v>0</v>
      </c>
      <c r="Q101" s="42">
        <f t="shared" si="85"/>
        <v>0</v>
      </c>
      <c r="R101" s="49"/>
      <c r="S101" s="59"/>
      <c r="T101" s="62" t="e">
        <f>T99</f>
        <v>#REF!</v>
      </c>
      <c r="U101" s="62" t="e">
        <f>U99</f>
        <v>#REF!</v>
      </c>
      <c r="V101" s="67"/>
      <c r="W101" s="68" t="e">
        <f>SUM(W84:W99)</f>
        <v>#DIV/0!</v>
      </c>
      <c r="X101" s="76"/>
      <c r="Y101" s="76"/>
      <c r="Z101" s="69"/>
      <c r="AB101" s="127">
        <f t="shared" si="62"/>
        <v>0</v>
      </c>
      <c r="AC101" s="127">
        <f t="shared" si="63"/>
        <v>0</v>
      </c>
      <c r="AD101" s="127">
        <f t="shared" si="64"/>
        <v>0</v>
      </c>
    </row>
    <row r="102" spans="1:30" s="57" customFormat="1" ht="44.25" hidden="1" customHeight="1">
      <c r="A102" s="183">
        <f>A84+1</f>
        <v>2</v>
      </c>
      <c r="B102" s="184" t="s">
        <v>75</v>
      </c>
      <c r="C102" s="185" t="s">
        <v>24</v>
      </c>
      <c r="D102" s="120" t="s">
        <v>25</v>
      </c>
      <c r="E102" s="118"/>
      <c r="F102" s="121">
        <f>ROUND(X102,2)</f>
        <v>0</v>
      </c>
      <c r="G102" s="117" t="e">
        <f>ROUND($F102*T102,2)</f>
        <v>#REF!</v>
      </c>
      <c r="H102" s="117" t="e">
        <f>ROUND($F102*U102,2)</f>
        <v>#REF!</v>
      </c>
      <c r="I102" s="117" t="e">
        <f>F102-G102-H102</f>
        <v>#REF!</v>
      </c>
      <c r="J102" s="117">
        <f>ROUND(X102*$V$8,2)</f>
        <v>0</v>
      </c>
      <c r="K102" s="117" t="e">
        <f>ROUND($J102*T102,2)</f>
        <v>#REF!</v>
      </c>
      <c r="L102" s="117" t="e">
        <f>ROUND($J102*U102,2)</f>
        <v>#REF!</v>
      </c>
      <c r="M102" s="117" t="e">
        <f>J102-K102-L102</f>
        <v>#REF!</v>
      </c>
      <c r="N102" s="117">
        <v>0</v>
      </c>
      <c r="O102" s="117" t="e">
        <f>ROUND($N102*T102,2)</f>
        <v>#REF!</v>
      </c>
      <c r="P102" s="117" t="e">
        <f>ROUND($N102*U102,2)</f>
        <v>#REF!</v>
      </c>
      <c r="Q102" s="117" t="e">
        <f>N102-O102-P102</f>
        <v>#REF!</v>
      </c>
      <c r="R102" s="119"/>
      <c r="S102" s="61"/>
      <c r="T102" s="62" t="e">
        <f t="shared" ref="T102:U120" si="86">T101</f>
        <v>#REF!</v>
      </c>
      <c r="U102" s="62" t="e">
        <f t="shared" si="86"/>
        <v>#REF!</v>
      </c>
      <c r="V102" s="63"/>
      <c r="W102" s="64" t="e">
        <f>V102/$V$32</f>
        <v>#DIV/0!</v>
      </c>
      <c r="X102" s="75"/>
      <c r="Y102" s="81"/>
      <c r="Z102" s="60"/>
      <c r="AB102" s="127" t="e">
        <f t="shared" si="62"/>
        <v>#REF!</v>
      </c>
      <c r="AC102" s="127" t="e">
        <f t="shared" si="63"/>
        <v>#REF!</v>
      </c>
      <c r="AD102" s="127" t="e">
        <f t="shared" si="64"/>
        <v>#REF!</v>
      </c>
    </row>
    <row r="103" spans="1:30" s="57" customFormat="1" ht="35.1" hidden="1" customHeight="1">
      <c r="A103" s="183"/>
      <c r="B103" s="184"/>
      <c r="C103" s="186"/>
      <c r="D103" s="126" t="s">
        <v>26</v>
      </c>
      <c r="E103" s="118"/>
      <c r="F103" s="117">
        <f>ROUND(X103,2)</f>
        <v>0</v>
      </c>
      <c r="G103" s="117" t="e">
        <f>ROUND($F103*T103,2)</f>
        <v>#REF!</v>
      </c>
      <c r="H103" s="117" t="e">
        <f>ROUND($F103*U103,2)</f>
        <v>#REF!</v>
      </c>
      <c r="I103" s="117" t="e">
        <f>F103-G103-H103</f>
        <v>#REF!</v>
      </c>
      <c r="J103" s="117">
        <f>ROUND(X103*$V$8,2)</f>
        <v>0</v>
      </c>
      <c r="K103" s="117" t="e">
        <f t="shared" ref="K103:K116" si="87">ROUND($J103*T103,2)</f>
        <v>#REF!</v>
      </c>
      <c r="L103" s="117" t="e">
        <f t="shared" ref="L103:L116" si="88">ROUND($J103*U103,2)</f>
        <v>#REF!</v>
      </c>
      <c r="M103" s="117" t="e">
        <f>J103-K103-L103</f>
        <v>#REF!</v>
      </c>
      <c r="N103" s="117">
        <v>0</v>
      </c>
      <c r="O103" s="117" t="e">
        <f t="shared" ref="O103:O118" si="89">ROUND($N103*T103,2)</f>
        <v>#REF!</v>
      </c>
      <c r="P103" s="117" t="e">
        <f t="shared" ref="P103:P118" si="90">ROUND($N103*U103,2)</f>
        <v>#REF!</v>
      </c>
      <c r="Q103" s="117" t="e">
        <f>N103-O103-P103</f>
        <v>#REF!</v>
      </c>
      <c r="R103" s="48"/>
      <c r="S103" s="61"/>
      <c r="T103" s="62" t="e">
        <f t="shared" si="86"/>
        <v>#REF!</v>
      </c>
      <c r="U103" s="62" t="e">
        <f t="shared" si="86"/>
        <v>#REF!</v>
      </c>
      <c r="V103" s="63"/>
      <c r="W103" s="64" t="e">
        <f t="shared" ref="W103:W117" si="91">V103/$V$32</f>
        <v>#DIV/0!</v>
      </c>
      <c r="X103" s="39"/>
      <c r="Y103" s="65"/>
      <c r="Z103" s="60"/>
      <c r="AB103" s="127" t="e">
        <f t="shared" si="62"/>
        <v>#REF!</v>
      </c>
      <c r="AC103" s="127" t="e">
        <f t="shared" si="63"/>
        <v>#REF!</v>
      </c>
      <c r="AD103" s="127" t="e">
        <f t="shared" si="64"/>
        <v>#REF!</v>
      </c>
    </row>
    <row r="104" spans="1:30" s="57" customFormat="1" ht="36" hidden="1" customHeight="1">
      <c r="A104" s="183"/>
      <c r="B104" s="184"/>
      <c r="C104" s="187"/>
      <c r="D104" s="126" t="s">
        <v>27</v>
      </c>
      <c r="E104" s="118"/>
      <c r="F104" s="117">
        <f>ROUND(X104,2)</f>
        <v>0</v>
      </c>
      <c r="G104" s="117" t="e">
        <f t="shared" ref="G104:G118" si="92">ROUND($F104*T104,2)</f>
        <v>#REF!</v>
      </c>
      <c r="H104" s="117" t="e">
        <f t="shared" ref="H104:H118" si="93">ROUND($F104*U104,2)</f>
        <v>#REF!</v>
      </c>
      <c r="I104" s="117" t="e">
        <f t="shared" ref="I104:I118" si="94">F104-G104-H104</f>
        <v>#REF!</v>
      </c>
      <c r="J104" s="117">
        <f t="shared" ref="J104:J118" si="95">ROUND(X104*$V$8,2)</f>
        <v>0</v>
      </c>
      <c r="K104" s="117" t="e">
        <f t="shared" si="87"/>
        <v>#REF!</v>
      </c>
      <c r="L104" s="117" t="e">
        <f t="shared" si="88"/>
        <v>#REF!</v>
      </c>
      <c r="M104" s="117" t="e">
        <f t="shared" ref="M104:M116" si="96">J104-K104-L104</f>
        <v>#REF!</v>
      </c>
      <c r="N104" s="117">
        <v>0</v>
      </c>
      <c r="O104" s="117" t="e">
        <f t="shared" si="89"/>
        <v>#REF!</v>
      </c>
      <c r="P104" s="117" t="e">
        <f t="shared" si="90"/>
        <v>#REF!</v>
      </c>
      <c r="Q104" s="117" t="e">
        <f t="shared" ref="Q104:Q118" si="97">N104-O104-P104</f>
        <v>#REF!</v>
      </c>
      <c r="R104" s="48"/>
      <c r="S104" s="61"/>
      <c r="T104" s="62" t="e">
        <f t="shared" si="86"/>
        <v>#REF!</v>
      </c>
      <c r="U104" s="62" t="e">
        <f t="shared" si="86"/>
        <v>#REF!</v>
      </c>
      <c r="V104" s="63"/>
      <c r="W104" s="64" t="e">
        <f t="shared" si="91"/>
        <v>#DIV/0!</v>
      </c>
      <c r="X104" s="39"/>
      <c r="Y104" s="65"/>
      <c r="Z104" s="60"/>
      <c r="AB104" s="127" t="e">
        <f t="shared" si="62"/>
        <v>#REF!</v>
      </c>
      <c r="AC104" s="127" t="e">
        <f t="shared" si="63"/>
        <v>#REF!</v>
      </c>
      <c r="AD104" s="127" t="e">
        <f t="shared" si="64"/>
        <v>#REF!</v>
      </c>
    </row>
    <row r="105" spans="1:30" s="57" customFormat="1" ht="42.75" hidden="1" customHeight="1">
      <c r="A105" s="183"/>
      <c r="B105" s="184"/>
      <c r="C105" s="182" t="s">
        <v>28</v>
      </c>
      <c r="D105" s="58" t="s">
        <v>29</v>
      </c>
      <c r="E105" s="118"/>
      <c r="F105" s="117">
        <f t="shared" ref="F105:F118" si="98">ROUND(X105,2)</f>
        <v>0</v>
      </c>
      <c r="G105" s="117" t="e">
        <f t="shared" si="92"/>
        <v>#REF!</v>
      </c>
      <c r="H105" s="117" t="e">
        <f t="shared" si="93"/>
        <v>#REF!</v>
      </c>
      <c r="I105" s="117" t="e">
        <f t="shared" si="94"/>
        <v>#REF!</v>
      </c>
      <c r="J105" s="117">
        <f t="shared" si="95"/>
        <v>0</v>
      </c>
      <c r="K105" s="117" t="e">
        <f t="shared" si="87"/>
        <v>#REF!</v>
      </c>
      <c r="L105" s="117" t="e">
        <f t="shared" si="88"/>
        <v>#REF!</v>
      </c>
      <c r="M105" s="117" t="e">
        <f t="shared" si="96"/>
        <v>#REF!</v>
      </c>
      <c r="N105" s="117">
        <v>0</v>
      </c>
      <c r="O105" s="117" t="e">
        <f t="shared" si="89"/>
        <v>#REF!</v>
      </c>
      <c r="P105" s="117" t="e">
        <f t="shared" si="90"/>
        <v>#REF!</v>
      </c>
      <c r="Q105" s="117" t="e">
        <f t="shared" si="97"/>
        <v>#REF!</v>
      </c>
      <c r="R105" s="48"/>
      <c r="S105" s="61"/>
      <c r="T105" s="62" t="e">
        <f t="shared" si="86"/>
        <v>#REF!</v>
      </c>
      <c r="U105" s="62" t="e">
        <f t="shared" si="86"/>
        <v>#REF!</v>
      </c>
      <c r="V105" s="63"/>
      <c r="W105" s="64" t="e">
        <f t="shared" si="91"/>
        <v>#DIV/0!</v>
      </c>
      <c r="X105" s="39"/>
      <c r="Y105" s="65"/>
      <c r="Z105" s="60"/>
      <c r="AB105" s="127" t="e">
        <f t="shared" si="62"/>
        <v>#REF!</v>
      </c>
      <c r="AC105" s="127" t="e">
        <f t="shared" si="63"/>
        <v>#REF!</v>
      </c>
      <c r="AD105" s="127" t="e">
        <f t="shared" si="64"/>
        <v>#REF!</v>
      </c>
    </row>
    <row r="106" spans="1:30" s="57" customFormat="1" ht="45" hidden="1" customHeight="1">
      <c r="A106" s="183"/>
      <c r="B106" s="184"/>
      <c r="C106" s="182"/>
      <c r="D106" s="58" t="s">
        <v>30</v>
      </c>
      <c r="E106" s="118"/>
      <c r="F106" s="117">
        <f t="shared" si="98"/>
        <v>0</v>
      </c>
      <c r="G106" s="117" t="e">
        <f t="shared" si="92"/>
        <v>#REF!</v>
      </c>
      <c r="H106" s="117" t="e">
        <f t="shared" si="93"/>
        <v>#REF!</v>
      </c>
      <c r="I106" s="117" t="e">
        <f t="shared" si="94"/>
        <v>#REF!</v>
      </c>
      <c r="J106" s="117">
        <f t="shared" si="95"/>
        <v>0</v>
      </c>
      <c r="K106" s="117" t="e">
        <f t="shared" si="87"/>
        <v>#REF!</v>
      </c>
      <c r="L106" s="117" t="e">
        <f t="shared" si="88"/>
        <v>#REF!</v>
      </c>
      <c r="M106" s="117" t="e">
        <f t="shared" si="96"/>
        <v>#REF!</v>
      </c>
      <c r="N106" s="117">
        <v>0</v>
      </c>
      <c r="O106" s="117" t="e">
        <f t="shared" si="89"/>
        <v>#REF!</v>
      </c>
      <c r="P106" s="117" t="e">
        <f t="shared" si="90"/>
        <v>#REF!</v>
      </c>
      <c r="Q106" s="117" t="e">
        <f t="shared" si="97"/>
        <v>#REF!</v>
      </c>
      <c r="R106" s="48"/>
      <c r="S106" s="61"/>
      <c r="T106" s="62" t="e">
        <f t="shared" si="86"/>
        <v>#REF!</v>
      </c>
      <c r="U106" s="62" t="e">
        <f t="shared" si="86"/>
        <v>#REF!</v>
      </c>
      <c r="V106" s="63"/>
      <c r="W106" s="64" t="e">
        <f t="shared" si="91"/>
        <v>#DIV/0!</v>
      </c>
      <c r="X106" s="39"/>
      <c r="Y106" s="65"/>
      <c r="Z106" s="60"/>
      <c r="AB106" s="127" t="e">
        <f t="shared" si="62"/>
        <v>#REF!</v>
      </c>
      <c r="AC106" s="127" t="e">
        <f t="shared" si="63"/>
        <v>#REF!</v>
      </c>
      <c r="AD106" s="127" t="e">
        <f t="shared" si="64"/>
        <v>#REF!</v>
      </c>
    </row>
    <row r="107" spans="1:30" s="57" customFormat="1" ht="37.5" hidden="1" customHeight="1">
      <c r="A107" s="183"/>
      <c r="B107" s="184"/>
      <c r="C107" s="182"/>
      <c r="D107" s="58" t="s">
        <v>31</v>
      </c>
      <c r="E107" s="118"/>
      <c r="F107" s="117">
        <f t="shared" si="98"/>
        <v>0</v>
      </c>
      <c r="G107" s="117" t="e">
        <f t="shared" si="92"/>
        <v>#REF!</v>
      </c>
      <c r="H107" s="117" t="e">
        <f t="shared" si="93"/>
        <v>#REF!</v>
      </c>
      <c r="I107" s="117" t="e">
        <f t="shared" si="94"/>
        <v>#REF!</v>
      </c>
      <c r="J107" s="117">
        <f t="shared" si="95"/>
        <v>0</v>
      </c>
      <c r="K107" s="117" t="e">
        <f t="shared" si="87"/>
        <v>#REF!</v>
      </c>
      <c r="L107" s="117" t="e">
        <f t="shared" si="88"/>
        <v>#REF!</v>
      </c>
      <c r="M107" s="117" t="e">
        <f t="shared" si="96"/>
        <v>#REF!</v>
      </c>
      <c r="N107" s="117">
        <v>0</v>
      </c>
      <c r="O107" s="117" t="e">
        <f t="shared" si="89"/>
        <v>#REF!</v>
      </c>
      <c r="P107" s="117" t="e">
        <f t="shared" si="90"/>
        <v>#REF!</v>
      </c>
      <c r="Q107" s="117" t="e">
        <f t="shared" si="97"/>
        <v>#REF!</v>
      </c>
      <c r="R107" s="48"/>
      <c r="S107" s="61"/>
      <c r="T107" s="62" t="e">
        <f t="shared" si="86"/>
        <v>#REF!</v>
      </c>
      <c r="U107" s="62" t="e">
        <f t="shared" si="86"/>
        <v>#REF!</v>
      </c>
      <c r="V107" s="63"/>
      <c r="W107" s="64" t="e">
        <f t="shared" si="91"/>
        <v>#DIV/0!</v>
      </c>
      <c r="X107" s="39"/>
      <c r="Y107" s="65"/>
      <c r="Z107" s="60"/>
      <c r="AB107" s="127" t="e">
        <f t="shared" si="62"/>
        <v>#REF!</v>
      </c>
      <c r="AC107" s="127" t="e">
        <f t="shared" si="63"/>
        <v>#REF!</v>
      </c>
      <c r="AD107" s="127" t="e">
        <f t="shared" si="64"/>
        <v>#REF!</v>
      </c>
    </row>
    <row r="108" spans="1:30" s="57" customFormat="1" ht="35.1" hidden="1" customHeight="1">
      <c r="A108" s="183"/>
      <c r="B108" s="184"/>
      <c r="C108" s="182"/>
      <c r="D108" s="58" t="s">
        <v>32</v>
      </c>
      <c r="E108" s="118"/>
      <c r="F108" s="117">
        <f t="shared" si="98"/>
        <v>0</v>
      </c>
      <c r="G108" s="117" t="e">
        <f t="shared" si="92"/>
        <v>#REF!</v>
      </c>
      <c r="H108" s="117" t="e">
        <f t="shared" si="93"/>
        <v>#REF!</v>
      </c>
      <c r="I108" s="117" t="e">
        <f t="shared" si="94"/>
        <v>#REF!</v>
      </c>
      <c r="J108" s="117">
        <f t="shared" si="95"/>
        <v>0</v>
      </c>
      <c r="K108" s="117" t="e">
        <f t="shared" si="87"/>
        <v>#REF!</v>
      </c>
      <c r="L108" s="117" t="e">
        <f t="shared" si="88"/>
        <v>#REF!</v>
      </c>
      <c r="M108" s="117" t="e">
        <f t="shared" si="96"/>
        <v>#REF!</v>
      </c>
      <c r="N108" s="117">
        <v>0</v>
      </c>
      <c r="O108" s="117" t="e">
        <f t="shared" si="89"/>
        <v>#REF!</v>
      </c>
      <c r="P108" s="117" t="e">
        <f t="shared" si="90"/>
        <v>#REF!</v>
      </c>
      <c r="Q108" s="117" t="e">
        <f t="shared" si="97"/>
        <v>#REF!</v>
      </c>
      <c r="R108" s="48"/>
      <c r="S108" s="61"/>
      <c r="T108" s="62" t="e">
        <f t="shared" si="86"/>
        <v>#REF!</v>
      </c>
      <c r="U108" s="62" t="e">
        <f t="shared" si="86"/>
        <v>#REF!</v>
      </c>
      <c r="V108" s="63"/>
      <c r="W108" s="64" t="e">
        <f t="shared" si="91"/>
        <v>#DIV/0!</v>
      </c>
      <c r="X108" s="39"/>
      <c r="Y108" s="65"/>
      <c r="Z108" s="60"/>
      <c r="AB108" s="127" t="e">
        <f t="shared" si="62"/>
        <v>#REF!</v>
      </c>
      <c r="AC108" s="127" t="e">
        <f t="shared" si="63"/>
        <v>#REF!</v>
      </c>
      <c r="AD108" s="127" t="e">
        <f t="shared" si="64"/>
        <v>#REF!</v>
      </c>
    </row>
    <row r="109" spans="1:30" s="57" customFormat="1" ht="35.1" hidden="1" customHeight="1">
      <c r="A109" s="183"/>
      <c r="B109" s="184"/>
      <c r="C109" s="182"/>
      <c r="D109" s="58" t="s">
        <v>33</v>
      </c>
      <c r="E109" s="118"/>
      <c r="F109" s="117">
        <f t="shared" si="98"/>
        <v>0</v>
      </c>
      <c r="G109" s="117" t="e">
        <f t="shared" si="92"/>
        <v>#REF!</v>
      </c>
      <c r="H109" s="117" t="e">
        <f t="shared" si="93"/>
        <v>#REF!</v>
      </c>
      <c r="I109" s="117" t="e">
        <f t="shared" si="94"/>
        <v>#REF!</v>
      </c>
      <c r="J109" s="117">
        <f t="shared" si="95"/>
        <v>0</v>
      </c>
      <c r="K109" s="117" t="e">
        <f t="shared" si="87"/>
        <v>#REF!</v>
      </c>
      <c r="L109" s="117" t="e">
        <f t="shared" si="88"/>
        <v>#REF!</v>
      </c>
      <c r="M109" s="117" t="e">
        <f t="shared" si="96"/>
        <v>#REF!</v>
      </c>
      <c r="N109" s="117">
        <v>0</v>
      </c>
      <c r="O109" s="117" t="e">
        <f t="shared" si="89"/>
        <v>#REF!</v>
      </c>
      <c r="P109" s="117" t="e">
        <f t="shared" si="90"/>
        <v>#REF!</v>
      </c>
      <c r="Q109" s="117" t="e">
        <f t="shared" si="97"/>
        <v>#REF!</v>
      </c>
      <c r="R109" s="48"/>
      <c r="S109" s="61"/>
      <c r="T109" s="62" t="e">
        <f t="shared" si="86"/>
        <v>#REF!</v>
      </c>
      <c r="U109" s="62" t="e">
        <f t="shared" si="86"/>
        <v>#REF!</v>
      </c>
      <c r="V109" s="63"/>
      <c r="W109" s="64" t="e">
        <f t="shared" si="91"/>
        <v>#DIV/0!</v>
      </c>
      <c r="X109" s="39"/>
      <c r="Y109" s="65"/>
      <c r="Z109" s="60"/>
      <c r="AB109" s="127" t="e">
        <f t="shared" si="62"/>
        <v>#REF!</v>
      </c>
      <c r="AC109" s="127" t="e">
        <f t="shared" si="63"/>
        <v>#REF!</v>
      </c>
      <c r="AD109" s="127" t="e">
        <f t="shared" si="64"/>
        <v>#REF!</v>
      </c>
    </row>
    <row r="110" spans="1:30" s="57" customFormat="1" ht="41.25" hidden="1" customHeight="1">
      <c r="A110" s="183"/>
      <c r="B110" s="184"/>
      <c r="C110" s="182"/>
      <c r="D110" s="58" t="s">
        <v>34</v>
      </c>
      <c r="E110" s="118"/>
      <c r="F110" s="117">
        <f t="shared" si="98"/>
        <v>0</v>
      </c>
      <c r="G110" s="117" t="e">
        <f t="shared" si="92"/>
        <v>#REF!</v>
      </c>
      <c r="H110" s="117" t="e">
        <f t="shared" si="93"/>
        <v>#REF!</v>
      </c>
      <c r="I110" s="117" t="e">
        <f t="shared" si="94"/>
        <v>#REF!</v>
      </c>
      <c r="J110" s="117">
        <f t="shared" si="95"/>
        <v>0</v>
      </c>
      <c r="K110" s="117" t="e">
        <f t="shared" si="87"/>
        <v>#REF!</v>
      </c>
      <c r="L110" s="117" t="e">
        <f t="shared" si="88"/>
        <v>#REF!</v>
      </c>
      <c r="M110" s="117" t="e">
        <f t="shared" si="96"/>
        <v>#REF!</v>
      </c>
      <c r="N110" s="117">
        <v>0</v>
      </c>
      <c r="O110" s="117" t="e">
        <f t="shared" si="89"/>
        <v>#REF!</v>
      </c>
      <c r="P110" s="117" t="e">
        <f t="shared" si="90"/>
        <v>#REF!</v>
      </c>
      <c r="Q110" s="117" t="e">
        <f t="shared" si="97"/>
        <v>#REF!</v>
      </c>
      <c r="R110" s="48"/>
      <c r="S110" s="61"/>
      <c r="T110" s="62" t="e">
        <f t="shared" si="86"/>
        <v>#REF!</v>
      </c>
      <c r="U110" s="62" t="e">
        <f t="shared" si="86"/>
        <v>#REF!</v>
      </c>
      <c r="V110" s="63"/>
      <c r="W110" s="64" t="e">
        <f t="shared" si="91"/>
        <v>#DIV/0!</v>
      </c>
      <c r="X110" s="39"/>
      <c r="Y110" s="65"/>
      <c r="Z110" s="60"/>
      <c r="AB110" s="127" t="e">
        <f t="shared" si="62"/>
        <v>#REF!</v>
      </c>
      <c r="AC110" s="127" t="e">
        <f t="shared" si="63"/>
        <v>#REF!</v>
      </c>
      <c r="AD110" s="127" t="e">
        <f t="shared" si="64"/>
        <v>#REF!</v>
      </c>
    </row>
    <row r="111" spans="1:30" s="57" customFormat="1" ht="39.75" hidden="1" customHeight="1">
      <c r="A111" s="183"/>
      <c r="B111" s="184"/>
      <c r="C111" s="182" t="s">
        <v>35</v>
      </c>
      <c r="D111" s="182"/>
      <c r="E111" s="118"/>
      <c r="F111" s="117">
        <f t="shared" si="98"/>
        <v>0</v>
      </c>
      <c r="G111" s="117" t="e">
        <f t="shared" si="92"/>
        <v>#REF!</v>
      </c>
      <c r="H111" s="117" t="e">
        <f t="shared" si="93"/>
        <v>#REF!</v>
      </c>
      <c r="I111" s="117" t="e">
        <f t="shared" si="94"/>
        <v>#REF!</v>
      </c>
      <c r="J111" s="117">
        <f t="shared" si="95"/>
        <v>0</v>
      </c>
      <c r="K111" s="117" t="e">
        <f t="shared" si="87"/>
        <v>#REF!</v>
      </c>
      <c r="L111" s="117" t="e">
        <f t="shared" si="88"/>
        <v>#REF!</v>
      </c>
      <c r="M111" s="117" t="e">
        <f t="shared" si="96"/>
        <v>#REF!</v>
      </c>
      <c r="N111" s="117">
        <v>0</v>
      </c>
      <c r="O111" s="117" t="e">
        <f t="shared" si="89"/>
        <v>#REF!</v>
      </c>
      <c r="P111" s="117" t="e">
        <f t="shared" si="90"/>
        <v>#REF!</v>
      </c>
      <c r="Q111" s="117" t="e">
        <f t="shared" si="97"/>
        <v>#REF!</v>
      </c>
      <c r="R111" s="48"/>
      <c r="S111" s="61"/>
      <c r="T111" s="62" t="e">
        <f t="shared" si="86"/>
        <v>#REF!</v>
      </c>
      <c r="U111" s="62" t="e">
        <f t="shared" si="86"/>
        <v>#REF!</v>
      </c>
      <c r="V111" s="63"/>
      <c r="W111" s="64" t="e">
        <f t="shared" si="91"/>
        <v>#DIV/0!</v>
      </c>
      <c r="X111" s="39"/>
      <c r="Y111" s="65"/>
      <c r="Z111" s="60"/>
      <c r="AB111" s="127" t="e">
        <f t="shared" si="62"/>
        <v>#REF!</v>
      </c>
      <c r="AC111" s="127" t="e">
        <f t="shared" si="63"/>
        <v>#REF!</v>
      </c>
      <c r="AD111" s="127" t="e">
        <f t="shared" si="64"/>
        <v>#REF!</v>
      </c>
    </row>
    <row r="112" spans="1:30" s="57" customFormat="1" ht="43.5" hidden="1" customHeight="1">
      <c r="A112" s="183"/>
      <c r="B112" s="184"/>
      <c r="C112" s="182" t="s">
        <v>36</v>
      </c>
      <c r="D112" s="182"/>
      <c r="E112" s="118" t="s">
        <v>74</v>
      </c>
      <c r="F112" s="117">
        <v>1547600</v>
      </c>
      <c r="G112" s="117" t="e">
        <f t="shared" si="92"/>
        <v>#REF!</v>
      </c>
      <c r="H112" s="117" t="e">
        <f t="shared" si="93"/>
        <v>#REF!</v>
      </c>
      <c r="I112" s="117" t="e">
        <f t="shared" si="94"/>
        <v>#REF!</v>
      </c>
      <c r="J112" s="117">
        <f>F112*0.3</f>
        <v>464280</v>
      </c>
      <c r="K112" s="117" t="e">
        <f t="shared" si="87"/>
        <v>#REF!</v>
      </c>
      <c r="L112" s="117" t="e">
        <f t="shared" si="88"/>
        <v>#REF!</v>
      </c>
      <c r="M112" s="117" t="e">
        <f t="shared" si="96"/>
        <v>#REF!</v>
      </c>
      <c r="N112" s="117">
        <f>Y112</f>
        <v>0</v>
      </c>
      <c r="O112" s="117" t="e">
        <f t="shared" si="89"/>
        <v>#REF!</v>
      </c>
      <c r="P112" s="117" t="e">
        <f t="shared" si="90"/>
        <v>#REF!</v>
      </c>
      <c r="Q112" s="117" t="e">
        <f t="shared" si="97"/>
        <v>#REF!</v>
      </c>
      <c r="R112" s="48"/>
      <c r="S112" s="61"/>
      <c r="T112" s="62" t="e">
        <f t="shared" si="86"/>
        <v>#REF!</v>
      </c>
      <c r="U112" s="62" t="e">
        <f t="shared" si="86"/>
        <v>#REF!</v>
      </c>
      <c r="V112" s="63"/>
      <c r="W112" s="64" t="e">
        <f t="shared" si="91"/>
        <v>#DIV/0!</v>
      </c>
      <c r="X112" s="114"/>
      <c r="Y112" s="80"/>
      <c r="Z112" s="60"/>
      <c r="AB112" s="127" t="e">
        <f t="shared" si="62"/>
        <v>#REF!</v>
      </c>
      <c r="AC112" s="127" t="e">
        <f t="shared" si="63"/>
        <v>#REF!</v>
      </c>
      <c r="AD112" s="127" t="e">
        <f t="shared" si="64"/>
        <v>#REF!</v>
      </c>
    </row>
    <row r="113" spans="1:30" s="57" customFormat="1" ht="35.1" hidden="1" customHeight="1">
      <c r="A113" s="183"/>
      <c r="B113" s="184"/>
      <c r="C113" s="182" t="s">
        <v>37</v>
      </c>
      <c r="D113" s="182"/>
      <c r="E113" s="118"/>
      <c r="F113" s="117">
        <f t="shared" si="98"/>
        <v>0</v>
      </c>
      <c r="G113" s="117" t="e">
        <f t="shared" si="92"/>
        <v>#REF!</v>
      </c>
      <c r="H113" s="117" t="e">
        <f t="shared" si="93"/>
        <v>#REF!</v>
      </c>
      <c r="I113" s="117" t="e">
        <f t="shared" si="94"/>
        <v>#REF!</v>
      </c>
      <c r="J113" s="117">
        <f t="shared" si="95"/>
        <v>0</v>
      </c>
      <c r="K113" s="117" t="e">
        <f t="shared" si="87"/>
        <v>#REF!</v>
      </c>
      <c r="L113" s="117" t="e">
        <f t="shared" si="88"/>
        <v>#REF!</v>
      </c>
      <c r="M113" s="117" t="e">
        <f t="shared" si="96"/>
        <v>#REF!</v>
      </c>
      <c r="N113" s="117">
        <v>0</v>
      </c>
      <c r="O113" s="117" t="e">
        <f t="shared" si="89"/>
        <v>#REF!</v>
      </c>
      <c r="P113" s="117" t="e">
        <f t="shared" si="90"/>
        <v>#REF!</v>
      </c>
      <c r="Q113" s="117" t="e">
        <f t="shared" si="97"/>
        <v>#REF!</v>
      </c>
      <c r="R113" s="48"/>
      <c r="S113" s="61"/>
      <c r="T113" s="62" t="e">
        <f t="shared" si="86"/>
        <v>#REF!</v>
      </c>
      <c r="U113" s="62" t="e">
        <f t="shared" si="86"/>
        <v>#REF!</v>
      </c>
      <c r="V113" s="63"/>
      <c r="W113" s="64" t="e">
        <f t="shared" si="91"/>
        <v>#DIV/0!</v>
      </c>
      <c r="X113" s="39"/>
      <c r="Y113" s="65"/>
      <c r="Z113" s="60"/>
      <c r="AB113" s="127" t="e">
        <f t="shared" si="62"/>
        <v>#REF!</v>
      </c>
      <c r="AC113" s="127" t="e">
        <f t="shared" si="63"/>
        <v>#REF!</v>
      </c>
      <c r="AD113" s="127" t="e">
        <f t="shared" si="64"/>
        <v>#REF!</v>
      </c>
    </row>
    <row r="114" spans="1:30" s="57" customFormat="1" ht="35.1" hidden="1" customHeight="1">
      <c r="A114" s="183"/>
      <c r="B114" s="184"/>
      <c r="C114" s="182" t="s">
        <v>38</v>
      </c>
      <c r="D114" s="126" t="s">
        <v>39</v>
      </c>
      <c r="E114" s="118"/>
      <c r="F114" s="117">
        <f t="shared" si="98"/>
        <v>0</v>
      </c>
      <c r="G114" s="117" t="e">
        <f t="shared" si="92"/>
        <v>#REF!</v>
      </c>
      <c r="H114" s="117" t="e">
        <f t="shared" si="93"/>
        <v>#REF!</v>
      </c>
      <c r="I114" s="117" t="e">
        <f t="shared" si="94"/>
        <v>#REF!</v>
      </c>
      <c r="J114" s="117">
        <f t="shared" si="95"/>
        <v>0</v>
      </c>
      <c r="K114" s="117" t="e">
        <f t="shared" si="87"/>
        <v>#REF!</v>
      </c>
      <c r="L114" s="117" t="e">
        <f t="shared" si="88"/>
        <v>#REF!</v>
      </c>
      <c r="M114" s="117" t="e">
        <f t="shared" si="96"/>
        <v>#REF!</v>
      </c>
      <c r="N114" s="117">
        <v>0</v>
      </c>
      <c r="O114" s="117" t="e">
        <f t="shared" si="89"/>
        <v>#REF!</v>
      </c>
      <c r="P114" s="117" t="e">
        <f t="shared" si="90"/>
        <v>#REF!</v>
      </c>
      <c r="Q114" s="117" t="e">
        <f t="shared" si="97"/>
        <v>#REF!</v>
      </c>
      <c r="R114" s="48"/>
      <c r="S114" s="61"/>
      <c r="T114" s="62" t="e">
        <f t="shared" si="86"/>
        <v>#REF!</v>
      </c>
      <c r="U114" s="62" t="e">
        <f t="shared" si="86"/>
        <v>#REF!</v>
      </c>
      <c r="V114" s="63"/>
      <c r="W114" s="64" t="e">
        <f t="shared" si="91"/>
        <v>#DIV/0!</v>
      </c>
      <c r="X114" s="39"/>
      <c r="Y114" s="65"/>
      <c r="Z114" s="60"/>
      <c r="AB114" s="127" t="e">
        <f t="shared" si="62"/>
        <v>#REF!</v>
      </c>
      <c r="AC114" s="127" t="e">
        <f t="shared" si="63"/>
        <v>#REF!</v>
      </c>
      <c r="AD114" s="127" t="e">
        <f t="shared" si="64"/>
        <v>#REF!</v>
      </c>
    </row>
    <row r="115" spans="1:30" s="57" customFormat="1" ht="46.5" hidden="1" customHeight="1" thickBot="1">
      <c r="A115" s="183"/>
      <c r="B115" s="184"/>
      <c r="C115" s="182"/>
      <c r="D115" s="126" t="s">
        <v>40</v>
      </c>
      <c r="E115" s="118" t="s">
        <v>74</v>
      </c>
      <c r="F115" s="117">
        <v>4243408</v>
      </c>
      <c r="G115" s="117" t="e">
        <f t="shared" si="92"/>
        <v>#REF!</v>
      </c>
      <c r="H115" s="117" t="e">
        <f t="shared" si="93"/>
        <v>#REF!</v>
      </c>
      <c r="I115" s="117" t="e">
        <f t="shared" si="94"/>
        <v>#REF!</v>
      </c>
      <c r="J115" s="117">
        <f>F115*0.3</f>
        <v>1273022.3999999999</v>
      </c>
      <c r="K115" s="117" t="e">
        <f t="shared" si="87"/>
        <v>#REF!</v>
      </c>
      <c r="L115" s="117" t="e">
        <f t="shared" si="88"/>
        <v>#REF!</v>
      </c>
      <c r="M115" s="117" t="e">
        <f t="shared" si="96"/>
        <v>#REF!</v>
      </c>
      <c r="N115" s="117">
        <v>0</v>
      </c>
      <c r="O115" s="117" t="e">
        <f t="shared" si="89"/>
        <v>#REF!</v>
      </c>
      <c r="P115" s="117" t="e">
        <f t="shared" si="90"/>
        <v>#REF!</v>
      </c>
      <c r="Q115" s="117" t="e">
        <f t="shared" si="97"/>
        <v>#REF!</v>
      </c>
      <c r="R115" s="48"/>
      <c r="S115" s="61"/>
      <c r="T115" s="62" t="e">
        <f t="shared" si="86"/>
        <v>#REF!</v>
      </c>
      <c r="U115" s="62" t="e">
        <f t="shared" si="86"/>
        <v>#REF!</v>
      </c>
      <c r="V115" s="63"/>
      <c r="W115" s="64" t="e">
        <f t="shared" si="91"/>
        <v>#DIV/0!</v>
      </c>
      <c r="X115" s="74"/>
      <c r="Y115" s="65"/>
      <c r="Z115" s="60"/>
      <c r="AB115" s="127" t="e">
        <f t="shared" si="62"/>
        <v>#REF!</v>
      </c>
      <c r="AC115" s="127" t="e">
        <f t="shared" si="63"/>
        <v>#REF!</v>
      </c>
      <c r="AD115" s="127" t="e">
        <f t="shared" si="64"/>
        <v>#REF!</v>
      </c>
    </row>
    <row r="116" spans="1:30" s="57" customFormat="1" ht="35.1" hidden="1" customHeight="1">
      <c r="A116" s="183"/>
      <c r="B116" s="184"/>
      <c r="C116" s="182" t="s">
        <v>41</v>
      </c>
      <c r="D116" s="182"/>
      <c r="E116" s="118"/>
      <c r="F116" s="117">
        <f t="shared" si="98"/>
        <v>0</v>
      </c>
      <c r="G116" s="117" t="e">
        <f t="shared" si="92"/>
        <v>#REF!</v>
      </c>
      <c r="H116" s="117" t="e">
        <f t="shared" si="93"/>
        <v>#REF!</v>
      </c>
      <c r="I116" s="117" t="e">
        <f t="shared" si="94"/>
        <v>#REF!</v>
      </c>
      <c r="J116" s="117">
        <f t="shared" si="95"/>
        <v>0</v>
      </c>
      <c r="K116" s="117" t="e">
        <f t="shared" si="87"/>
        <v>#REF!</v>
      </c>
      <c r="L116" s="117" t="e">
        <f t="shared" si="88"/>
        <v>#REF!</v>
      </c>
      <c r="M116" s="117" t="e">
        <f t="shared" si="96"/>
        <v>#REF!</v>
      </c>
      <c r="N116" s="117">
        <v>0</v>
      </c>
      <c r="O116" s="117" t="e">
        <f t="shared" si="89"/>
        <v>#REF!</v>
      </c>
      <c r="P116" s="117" t="e">
        <f t="shared" si="90"/>
        <v>#REF!</v>
      </c>
      <c r="Q116" s="117" t="e">
        <f t="shared" si="97"/>
        <v>#REF!</v>
      </c>
      <c r="R116" s="48"/>
      <c r="S116" s="61"/>
      <c r="T116" s="62" t="e">
        <f t="shared" si="86"/>
        <v>#REF!</v>
      </c>
      <c r="U116" s="62" t="e">
        <f t="shared" si="86"/>
        <v>#REF!</v>
      </c>
      <c r="V116" s="63"/>
      <c r="W116" s="64" t="e">
        <f t="shared" si="91"/>
        <v>#DIV/0!</v>
      </c>
      <c r="X116" s="39"/>
      <c r="Y116" s="65"/>
      <c r="Z116" s="60"/>
      <c r="AB116" s="127" t="e">
        <f t="shared" si="62"/>
        <v>#REF!</v>
      </c>
      <c r="AC116" s="127" t="e">
        <f t="shared" si="63"/>
        <v>#REF!</v>
      </c>
      <c r="AD116" s="127" t="e">
        <f t="shared" si="64"/>
        <v>#REF!</v>
      </c>
    </row>
    <row r="117" spans="1:30" s="57" customFormat="1" ht="40.5" hidden="1" customHeight="1">
      <c r="A117" s="183"/>
      <c r="B117" s="184"/>
      <c r="C117" s="182" t="s">
        <v>65</v>
      </c>
      <c r="D117" s="182"/>
      <c r="E117" s="125"/>
      <c r="F117" s="117">
        <f t="shared" si="98"/>
        <v>0</v>
      </c>
      <c r="G117" s="117" t="e">
        <f t="shared" si="92"/>
        <v>#REF!</v>
      </c>
      <c r="H117" s="117" t="e">
        <f t="shared" si="93"/>
        <v>#REF!</v>
      </c>
      <c r="I117" s="117" t="e">
        <f t="shared" si="94"/>
        <v>#REF!</v>
      </c>
      <c r="J117" s="117">
        <f t="shared" si="95"/>
        <v>0</v>
      </c>
      <c r="K117" s="117" t="e">
        <f>ROUND($J117*T117,2)</f>
        <v>#REF!</v>
      </c>
      <c r="L117" s="117" t="e">
        <f>ROUND($J117*U117,2)</f>
        <v>#REF!</v>
      </c>
      <c r="M117" s="117" t="e">
        <f>J117-K117-L117</f>
        <v>#REF!</v>
      </c>
      <c r="N117" s="117">
        <v>0</v>
      </c>
      <c r="O117" s="117" t="e">
        <f t="shared" si="89"/>
        <v>#REF!</v>
      </c>
      <c r="P117" s="117" t="e">
        <f t="shared" si="90"/>
        <v>#REF!</v>
      </c>
      <c r="Q117" s="117" t="e">
        <f t="shared" si="97"/>
        <v>#REF!</v>
      </c>
      <c r="R117" s="48"/>
      <c r="S117" s="61"/>
      <c r="T117" s="62" t="e">
        <f t="shared" si="86"/>
        <v>#REF!</v>
      </c>
      <c r="U117" s="62" t="e">
        <f t="shared" si="86"/>
        <v>#REF!</v>
      </c>
      <c r="V117" s="63"/>
      <c r="W117" s="64" t="e">
        <f t="shared" si="91"/>
        <v>#DIV/0!</v>
      </c>
      <c r="X117" s="115"/>
      <c r="Y117" s="65"/>
      <c r="Z117" s="60"/>
      <c r="AB117" s="127" t="e">
        <f t="shared" si="62"/>
        <v>#REF!</v>
      </c>
      <c r="AC117" s="127" t="e">
        <f t="shared" si="63"/>
        <v>#REF!</v>
      </c>
      <c r="AD117" s="127" t="e">
        <f t="shared" si="64"/>
        <v>#REF!</v>
      </c>
    </row>
    <row r="118" spans="1:30" s="57" customFormat="1" ht="84.75" hidden="1" customHeight="1">
      <c r="A118" s="183"/>
      <c r="B118" s="184"/>
      <c r="C118" s="179" t="s">
        <v>67</v>
      </c>
      <c r="D118" s="180"/>
      <c r="E118" s="118"/>
      <c r="F118" s="117">
        <f t="shared" si="98"/>
        <v>0</v>
      </c>
      <c r="G118" s="117" t="e">
        <f t="shared" si="92"/>
        <v>#REF!</v>
      </c>
      <c r="H118" s="117" t="e">
        <f t="shared" si="93"/>
        <v>#REF!</v>
      </c>
      <c r="I118" s="117" t="e">
        <f t="shared" si="94"/>
        <v>#REF!</v>
      </c>
      <c r="J118" s="117">
        <f t="shared" si="95"/>
        <v>0</v>
      </c>
      <c r="K118" s="117" t="e">
        <f t="shared" ref="K118" si="99">ROUND($J118*T118,2)</f>
        <v>#REF!</v>
      </c>
      <c r="L118" s="117" t="e">
        <f t="shared" ref="L118" si="100">ROUND($J118*U118,2)</f>
        <v>#REF!</v>
      </c>
      <c r="M118" s="117" t="e">
        <f t="shared" ref="M118" si="101">J118-K118-L118</f>
        <v>#REF!</v>
      </c>
      <c r="N118" s="117">
        <v>0</v>
      </c>
      <c r="O118" s="117" t="e">
        <f t="shared" si="89"/>
        <v>#REF!</v>
      </c>
      <c r="P118" s="117" t="e">
        <f t="shared" si="90"/>
        <v>#REF!</v>
      </c>
      <c r="Q118" s="117" t="e">
        <f t="shared" si="97"/>
        <v>#REF!</v>
      </c>
      <c r="R118" s="48"/>
      <c r="S118" s="61"/>
      <c r="T118" s="62" t="e">
        <f t="shared" si="86"/>
        <v>#REF!</v>
      </c>
      <c r="U118" s="62" t="e">
        <f t="shared" si="86"/>
        <v>#REF!</v>
      </c>
      <c r="V118" s="63"/>
      <c r="W118" s="64" t="e">
        <f>V118/$V$32</f>
        <v>#DIV/0!</v>
      </c>
      <c r="X118" s="40"/>
      <c r="Y118" s="66"/>
      <c r="Z118" s="60"/>
      <c r="AB118" s="127" t="e">
        <f t="shared" si="62"/>
        <v>#REF!</v>
      </c>
      <c r="AC118" s="127" t="e">
        <f t="shared" si="63"/>
        <v>#REF!</v>
      </c>
      <c r="AD118" s="127" t="e">
        <f t="shared" si="64"/>
        <v>#REF!</v>
      </c>
    </row>
    <row r="119" spans="1:30" s="57" customFormat="1" ht="84.75" hidden="1" customHeight="1" thickBot="1">
      <c r="A119" s="183"/>
      <c r="B119" s="184"/>
      <c r="C119" s="179" t="s">
        <v>68</v>
      </c>
      <c r="D119" s="180"/>
      <c r="E119" s="118"/>
      <c r="F119" s="117">
        <f>ROUND(X119,2)</f>
        <v>0</v>
      </c>
      <c r="G119" s="117" t="e">
        <f>ROUND($F119*T119,2)</f>
        <v>#REF!</v>
      </c>
      <c r="H119" s="117" t="e">
        <f>ROUND($F119*U119,2)</f>
        <v>#REF!</v>
      </c>
      <c r="I119" s="117" t="e">
        <f>F119-G119-H119</f>
        <v>#REF!</v>
      </c>
      <c r="J119" s="117">
        <f>ROUND(X119*$V$8,2)</f>
        <v>0</v>
      </c>
      <c r="K119" s="117" t="e">
        <f>ROUND($J119*T119,2)</f>
        <v>#REF!</v>
      </c>
      <c r="L119" s="117" t="e">
        <f>ROUND($J119*U119,2)</f>
        <v>#REF!</v>
      </c>
      <c r="M119" s="117" t="e">
        <f>J119-K119-L119</f>
        <v>#REF!</v>
      </c>
      <c r="N119" s="117">
        <v>0</v>
      </c>
      <c r="O119" s="117" t="e">
        <f>ROUND($N119*T119,2)</f>
        <v>#REF!</v>
      </c>
      <c r="P119" s="117" t="e">
        <f>ROUND($N119*U119,2)</f>
        <v>#REF!</v>
      </c>
      <c r="Q119" s="117" t="e">
        <f>N119-O119-P119</f>
        <v>#REF!</v>
      </c>
      <c r="R119" s="48"/>
      <c r="S119" s="61"/>
      <c r="T119" s="62" t="e">
        <f t="shared" si="86"/>
        <v>#REF!</v>
      </c>
      <c r="U119" s="62" t="e">
        <f t="shared" si="86"/>
        <v>#REF!</v>
      </c>
      <c r="V119" s="122"/>
      <c r="W119" s="64" t="e">
        <f>V119/$V$32</f>
        <v>#DIV/0!</v>
      </c>
      <c r="X119" s="123"/>
      <c r="Y119" s="124"/>
      <c r="Z119" s="60"/>
      <c r="AB119" s="127" t="e">
        <f t="shared" si="62"/>
        <v>#REF!</v>
      </c>
      <c r="AC119" s="127" t="e">
        <f t="shared" si="63"/>
        <v>#REF!</v>
      </c>
      <c r="AD119" s="127" t="e">
        <f t="shared" si="64"/>
        <v>#REF!</v>
      </c>
    </row>
    <row r="120" spans="1:30" s="70" customFormat="1" ht="33" hidden="1" customHeight="1" thickBot="1">
      <c r="A120" s="183"/>
      <c r="B120" s="184"/>
      <c r="C120" s="181" t="s">
        <v>42</v>
      </c>
      <c r="D120" s="181"/>
      <c r="E120" s="118"/>
      <c r="F120" s="42">
        <f>ROUND(SUM(F102:F119),2)</f>
        <v>5791008</v>
      </c>
      <c r="G120" s="42" t="e">
        <f t="shared" ref="G120:Q120" si="102">ROUND(SUM(G102:G119),2)</f>
        <v>#REF!</v>
      </c>
      <c r="H120" s="42" t="e">
        <f t="shared" si="102"/>
        <v>#REF!</v>
      </c>
      <c r="I120" s="42" t="e">
        <f t="shared" si="102"/>
        <v>#REF!</v>
      </c>
      <c r="J120" s="42">
        <f t="shared" si="102"/>
        <v>1737302.4</v>
      </c>
      <c r="K120" s="42" t="e">
        <f t="shared" si="102"/>
        <v>#REF!</v>
      </c>
      <c r="L120" s="42" t="e">
        <f t="shared" si="102"/>
        <v>#REF!</v>
      </c>
      <c r="M120" s="42" t="e">
        <f t="shared" si="102"/>
        <v>#REF!</v>
      </c>
      <c r="N120" s="42">
        <f t="shared" si="102"/>
        <v>0</v>
      </c>
      <c r="O120" s="42" t="e">
        <f t="shared" si="102"/>
        <v>#REF!</v>
      </c>
      <c r="P120" s="42" t="e">
        <f t="shared" si="102"/>
        <v>#REF!</v>
      </c>
      <c r="Q120" s="42" t="e">
        <f t="shared" si="102"/>
        <v>#REF!</v>
      </c>
      <c r="R120" s="49"/>
      <c r="S120" s="59"/>
      <c r="T120" s="62" t="e">
        <f t="shared" si="86"/>
        <v>#REF!</v>
      </c>
      <c r="U120" s="62" t="e">
        <f t="shared" si="86"/>
        <v>#REF!</v>
      </c>
      <c r="V120" s="67"/>
      <c r="W120" s="68" t="e">
        <f>SUM(W102:W119)</f>
        <v>#DIV/0!</v>
      </c>
      <c r="X120" s="76"/>
      <c r="Y120" s="76"/>
      <c r="Z120" s="69"/>
      <c r="AB120" s="127" t="e">
        <f t="shared" si="62"/>
        <v>#REF!</v>
      </c>
      <c r="AC120" s="127" t="e">
        <f t="shared" si="63"/>
        <v>#REF!</v>
      </c>
      <c r="AD120" s="127" t="e">
        <f t="shared" si="64"/>
        <v>#REF!</v>
      </c>
    </row>
    <row r="121" spans="1:30" s="57" customFormat="1" ht="44.25" hidden="1" customHeight="1">
      <c r="A121" s="183">
        <f>A102+1</f>
        <v>3</v>
      </c>
      <c r="B121" s="184" t="s">
        <v>76</v>
      </c>
      <c r="C121" s="185" t="s">
        <v>24</v>
      </c>
      <c r="D121" s="120" t="s">
        <v>25</v>
      </c>
      <c r="E121" s="118"/>
      <c r="F121" s="121">
        <f>ROUND(X121,2)</f>
        <v>0</v>
      </c>
      <c r="G121" s="117" t="e">
        <f>ROUND($F121*T121,2)</f>
        <v>#REF!</v>
      </c>
      <c r="H121" s="117" t="e">
        <f>ROUND($F121*U121,2)</f>
        <v>#REF!</v>
      </c>
      <c r="I121" s="117" t="e">
        <f>F121-G121-H121</f>
        <v>#REF!</v>
      </c>
      <c r="J121" s="117">
        <f>ROUND(X121*$V$8,2)</f>
        <v>0</v>
      </c>
      <c r="K121" s="117" t="e">
        <f>ROUND($J121*T121,2)</f>
        <v>#REF!</v>
      </c>
      <c r="L121" s="117" t="e">
        <f>ROUND($J121*U121,2)</f>
        <v>#REF!</v>
      </c>
      <c r="M121" s="117" t="e">
        <f>J121-K121-L121</f>
        <v>#REF!</v>
      </c>
      <c r="N121" s="117">
        <v>0</v>
      </c>
      <c r="O121" s="117" t="e">
        <f>ROUND($N121*T121,2)</f>
        <v>#REF!</v>
      </c>
      <c r="P121" s="117" t="e">
        <f>ROUND($N121*U121,2)</f>
        <v>#REF!</v>
      </c>
      <c r="Q121" s="117" t="e">
        <f>N121-O121-P121</f>
        <v>#REF!</v>
      </c>
      <c r="R121" s="119"/>
      <c r="S121" s="61"/>
      <c r="T121" s="62" t="e">
        <f t="shared" ref="T121:U139" si="103">T120</f>
        <v>#REF!</v>
      </c>
      <c r="U121" s="62" t="e">
        <f t="shared" si="103"/>
        <v>#REF!</v>
      </c>
      <c r="V121" s="63"/>
      <c r="W121" s="64" t="e">
        <f>V121/$V$32</f>
        <v>#DIV/0!</v>
      </c>
      <c r="X121" s="75"/>
      <c r="Y121" s="81"/>
      <c r="Z121" s="60"/>
      <c r="AB121" s="127" t="e">
        <f t="shared" si="62"/>
        <v>#REF!</v>
      </c>
      <c r="AC121" s="127" t="e">
        <f t="shared" si="63"/>
        <v>#REF!</v>
      </c>
      <c r="AD121" s="127" t="e">
        <f t="shared" si="64"/>
        <v>#REF!</v>
      </c>
    </row>
    <row r="122" spans="1:30" s="57" customFormat="1" ht="35.1" hidden="1" customHeight="1">
      <c r="A122" s="183"/>
      <c r="B122" s="184"/>
      <c r="C122" s="186"/>
      <c r="D122" s="126" t="s">
        <v>26</v>
      </c>
      <c r="E122" s="118"/>
      <c r="F122" s="117">
        <f>ROUND(X122,2)</f>
        <v>0</v>
      </c>
      <c r="G122" s="117" t="e">
        <f>ROUND($F122*T122,2)</f>
        <v>#REF!</v>
      </c>
      <c r="H122" s="117" t="e">
        <f>ROUND($F122*U122,2)</f>
        <v>#REF!</v>
      </c>
      <c r="I122" s="117" t="e">
        <f>F122-G122-H122</f>
        <v>#REF!</v>
      </c>
      <c r="J122" s="117">
        <f>ROUND(X122*$V$8,2)</f>
        <v>0</v>
      </c>
      <c r="K122" s="117" t="e">
        <f t="shared" ref="K122:K135" si="104">ROUND($J122*T122,2)</f>
        <v>#REF!</v>
      </c>
      <c r="L122" s="117" t="e">
        <f t="shared" ref="L122:L135" si="105">ROUND($J122*U122,2)</f>
        <v>#REF!</v>
      </c>
      <c r="M122" s="117" t="e">
        <f>J122-K122-L122</f>
        <v>#REF!</v>
      </c>
      <c r="N122" s="117">
        <v>0</v>
      </c>
      <c r="O122" s="117" t="e">
        <f t="shared" ref="O122:O137" si="106">ROUND($N122*T122,2)</f>
        <v>#REF!</v>
      </c>
      <c r="P122" s="117" t="e">
        <f t="shared" ref="P122:P137" si="107">ROUND($N122*U122,2)</f>
        <v>#REF!</v>
      </c>
      <c r="Q122" s="117" t="e">
        <f>N122-O122-P122</f>
        <v>#REF!</v>
      </c>
      <c r="R122" s="48"/>
      <c r="S122" s="61"/>
      <c r="T122" s="62" t="e">
        <f t="shared" si="103"/>
        <v>#REF!</v>
      </c>
      <c r="U122" s="62" t="e">
        <f t="shared" si="103"/>
        <v>#REF!</v>
      </c>
      <c r="V122" s="63"/>
      <c r="W122" s="64" t="e">
        <f t="shared" ref="W122:W136" si="108">V122/$V$32</f>
        <v>#DIV/0!</v>
      </c>
      <c r="X122" s="39"/>
      <c r="Y122" s="65"/>
      <c r="Z122" s="60"/>
      <c r="AB122" s="127" t="e">
        <f t="shared" si="62"/>
        <v>#REF!</v>
      </c>
      <c r="AC122" s="127" t="e">
        <f t="shared" si="63"/>
        <v>#REF!</v>
      </c>
      <c r="AD122" s="127" t="e">
        <f t="shared" si="64"/>
        <v>#REF!</v>
      </c>
    </row>
    <row r="123" spans="1:30" s="57" customFormat="1" ht="36" hidden="1" customHeight="1">
      <c r="A123" s="183"/>
      <c r="B123" s="184"/>
      <c r="C123" s="187"/>
      <c r="D123" s="126" t="s">
        <v>27</v>
      </c>
      <c r="E123" s="118"/>
      <c r="F123" s="117">
        <f>ROUND(X123,2)</f>
        <v>0</v>
      </c>
      <c r="G123" s="117" t="e">
        <f t="shared" ref="G123:G137" si="109">ROUND($F123*T123,2)</f>
        <v>#REF!</v>
      </c>
      <c r="H123" s="117" t="e">
        <f t="shared" ref="H123:H137" si="110">ROUND($F123*U123,2)</f>
        <v>#REF!</v>
      </c>
      <c r="I123" s="117" t="e">
        <f t="shared" ref="I123:I137" si="111">F123-G123-H123</f>
        <v>#REF!</v>
      </c>
      <c r="J123" s="117">
        <f t="shared" ref="J123:J137" si="112">ROUND(X123*$V$8,2)</f>
        <v>0</v>
      </c>
      <c r="K123" s="117" t="e">
        <f t="shared" si="104"/>
        <v>#REF!</v>
      </c>
      <c r="L123" s="117" t="e">
        <f t="shared" si="105"/>
        <v>#REF!</v>
      </c>
      <c r="M123" s="117" t="e">
        <f t="shared" ref="M123:M135" si="113">J123-K123-L123</f>
        <v>#REF!</v>
      </c>
      <c r="N123" s="117">
        <v>0</v>
      </c>
      <c r="O123" s="117" t="e">
        <f t="shared" si="106"/>
        <v>#REF!</v>
      </c>
      <c r="P123" s="117" t="e">
        <f t="shared" si="107"/>
        <v>#REF!</v>
      </c>
      <c r="Q123" s="117" t="e">
        <f t="shared" ref="Q123:Q137" si="114">N123-O123-P123</f>
        <v>#REF!</v>
      </c>
      <c r="R123" s="48"/>
      <c r="S123" s="61"/>
      <c r="T123" s="62" t="e">
        <f t="shared" si="103"/>
        <v>#REF!</v>
      </c>
      <c r="U123" s="62" t="e">
        <f t="shared" si="103"/>
        <v>#REF!</v>
      </c>
      <c r="V123" s="63"/>
      <c r="W123" s="64" t="e">
        <f t="shared" si="108"/>
        <v>#DIV/0!</v>
      </c>
      <c r="X123" s="39"/>
      <c r="Y123" s="65"/>
      <c r="Z123" s="60"/>
      <c r="AB123" s="127" t="e">
        <f t="shared" si="62"/>
        <v>#REF!</v>
      </c>
      <c r="AC123" s="127" t="e">
        <f t="shared" si="63"/>
        <v>#REF!</v>
      </c>
      <c r="AD123" s="127" t="e">
        <f t="shared" si="64"/>
        <v>#REF!</v>
      </c>
    </row>
    <row r="124" spans="1:30" s="57" customFormat="1" ht="42.75" hidden="1" customHeight="1">
      <c r="A124" s="183"/>
      <c r="B124" s="184"/>
      <c r="C124" s="182" t="s">
        <v>28</v>
      </c>
      <c r="D124" s="58" t="s">
        <v>29</v>
      </c>
      <c r="E124" s="118"/>
      <c r="F124" s="117">
        <f t="shared" ref="F124:F137" si="115">ROUND(X124,2)</f>
        <v>0</v>
      </c>
      <c r="G124" s="117" t="e">
        <f t="shared" si="109"/>
        <v>#REF!</v>
      </c>
      <c r="H124" s="117" t="e">
        <f t="shared" si="110"/>
        <v>#REF!</v>
      </c>
      <c r="I124" s="117" t="e">
        <f t="shared" si="111"/>
        <v>#REF!</v>
      </c>
      <c r="J124" s="117">
        <f t="shared" si="112"/>
        <v>0</v>
      </c>
      <c r="K124" s="117" t="e">
        <f t="shared" si="104"/>
        <v>#REF!</v>
      </c>
      <c r="L124" s="117" t="e">
        <f t="shared" si="105"/>
        <v>#REF!</v>
      </c>
      <c r="M124" s="117" t="e">
        <f t="shared" si="113"/>
        <v>#REF!</v>
      </c>
      <c r="N124" s="117">
        <v>0</v>
      </c>
      <c r="O124" s="117" t="e">
        <f t="shared" si="106"/>
        <v>#REF!</v>
      </c>
      <c r="P124" s="117" t="e">
        <f t="shared" si="107"/>
        <v>#REF!</v>
      </c>
      <c r="Q124" s="117" t="e">
        <f t="shared" si="114"/>
        <v>#REF!</v>
      </c>
      <c r="R124" s="48"/>
      <c r="S124" s="61"/>
      <c r="T124" s="62" t="e">
        <f t="shared" si="103"/>
        <v>#REF!</v>
      </c>
      <c r="U124" s="62" t="e">
        <f t="shared" si="103"/>
        <v>#REF!</v>
      </c>
      <c r="V124" s="63"/>
      <c r="W124" s="64" t="e">
        <f t="shared" si="108"/>
        <v>#DIV/0!</v>
      </c>
      <c r="X124" s="39"/>
      <c r="Y124" s="65"/>
      <c r="Z124" s="60"/>
      <c r="AB124" s="127" t="e">
        <f t="shared" si="62"/>
        <v>#REF!</v>
      </c>
      <c r="AC124" s="127" t="e">
        <f t="shared" si="63"/>
        <v>#REF!</v>
      </c>
      <c r="AD124" s="127" t="e">
        <f t="shared" si="64"/>
        <v>#REF!</v>
      </c>
    </row>
    <row r="125" spans="1:30" s="57" customFormat="1" ht="45" hidden="1" customHeight="1">
      <c r="A125" s="183"/>
      <c r="B125" s="184"/>
      <c r="C125" s="182"/>
      <c r="D125" s="58" t="s">
        <v>30</v>
      </c>
      <c r="E125" s="118"/>
      <c r="F125" s="117">
        <f t="shared" si="115"/>
        <v>0</v>
      </c>
      <c r="G125" s="117" t="e">
        <f t="shared" si="109"/>
        <v>#REF!</v>
      </c>
      <c r="H125" s="117" t="e">
        <f t="shared" si="110"/>
        <v>#REF!</v>
      </c>
      <c r="I125" s="117" t="e">
        <f t="shared" si="111"/>
        <v>#REF!</v>
      </c>
      <c r="J125" s="117">
        <f t="shared" si="112"/>
        <v>0</v>
      </c>
      <c r="K125" s="117" t="e">
        <f t="shared" si="104"/>
        <v>#REF!</v>
      </c>
      <c r="L125" s="117" t="e">
        <f t="shared" si="105"/>
        <v>#REF!</v>
      </c>
      <c r="M125" s="117" t="e">
        <f t="shared" si="113"/>
        <v>#REF!</v>
      </c>
      <c r="N125" s="117">
        <v>0</v>
      </c>
      <c r="O125" s="117" t="e">
        <f t="shared" si="106"/>
        <v>#REF!</v>
      </c>
      <c r="P125" s="117" t="e">
        <f t="shared" si="107"/>
        <v>#REF!</v>
      </c>
      <c r="Q125" s="117" t="e">
        <f t="shared" si="114"/>
        <v>#REF!</v>
      </c>
      <c r="R125" s="48"/>
      <c r="S125" s="61"/>
      <c r="T125" s="62" t="e">
        <f t="shared" si="103"/>
        <v>#REF!</v>
      </c>
      <c r="U125" s="62" t="e">
        <f t="shared" si="103"/>
        <v>#REF!</v>
      </c>
      <c r="V125" s="63"/>
      <c r="W125" s="64" t="e">
        <f t="shared" si="108"/>
        <v>#DIV/0!</v>
      </c>
      <c r="X125" s="39"/>
      <c r="Y125" s="65"/>
      <c r="Z125" s="60"/>
      <c r="AB125" s="127" t="e">
        <f t="shared" si="62"/>
        <v>#REF!</v>
      </c>
      <c r="AC125" s="127" t="e">
        <f t="shared" si="63"/>
        <v>#REF!</v>
      </c>
      <c r="AD125" s="127" t="e">
        <f t="shared" si="64"/>
        <v>#REF!</v>
      </c>
    </row>
    <row r="126" spans="1:30" s="57" customFormat="1" ht="37.5" hidden="1" customHeight="1">
      <c r="A126" s="183"/>
      <c r="B126" s="184"/>
      <c r="C126" s="182"/>
      <c r="D126" s="58" t="s">
        <v>31</v>
      </c>
      <c r="E126" s="118"/>
      <c r="F126" s="117">
        <f t="shared" si="115"/>
        <v>0</v>
      </c>
      <c r="G126" s="117" t="e">
        <f t="shared" si="109"/>
        <v>#REF!</v>
      </c>
      <c r="H126" s="117" t="e">
        <f t="shared" si="110"/>
        <v>#REF!</v>
      </c>
      <c r="I126" s="117" t="e">
        <f t="shared" si="111"/>
        <v>#REF!</v>
      </c>
      <c r="J126" s="117">
        <f t="shared" si="112"/>
        <v>0</v>
      </c>
      <c r="K126" s="117" t="e">
        <f t="shared" si="104"/>
        <v>#REF!</v>
      </c>
      <c r="L126" s="117" t="e">
        <f t="shared" si="105"/>
        <v>#REF!</v>
      </c>
      <c r="M126" s="117" t="e">
        <f t="shared" si="113"/>
        <v>#REF!</v>
      </c>
      <c r="N126" s="117">
        <v>0</v>
      </c>
      <c r="O126" s="117" t="e">
        <f t="shared" si="106"/>
        <v>#REF!</v>
      </c>
      <c r="P126" s="117" t="e">
        <f t="shared" si="107"/>
        <v>#REF!</v>
      </c>
      <c r="Q126" s="117" t="e">
        <f t="shared" si="114"/>
        <v>#REF!</v>
      </c>
      <c r="R126" s="48"/>
      <c r="S126" s="61"/>
      <c r="T126" s="62" t="e">
        <f t="shared" si="103"/>
        <v>#REF!</v>
      </c>
      <c r="U126" s="62" t="e">
        <f t="shared" si="103"/>
        <v>#REF!</v>
      </c>
      <c r="V126" s="63"/>
      <c r="W126" s="64" t="e">
        <f t="shared" si="108"/>
        <v>#DIV/0!</v>
      </c>
      <c r="X126" s="39"/>
      <c r="Y126" s="65"/>
      <c r="Z126" s="60"/>
      <c r="AB126" s="127" t="e">
        <f t="shared" si="62"/>
        <v>#REF!</v>
      </c>
      <c r="AC126" s="127" t="e">
        <f t="shared" si="63"/>
        <v>#REF!</v>
      </c>
      <c r="AD126" s="127" t="e">
        <f t="shared" si="64"/>
        <v>#REF!</v>
      </c>
    </row>
    <row r="127" spans="1:30" s="57" customFormat="1" ht="35.1" hidden="1" customHeight="1">
      <c r="A127" s="183"/>
      <c r="B127" s="184"/>
      <c r="C127" s="182"/>
      <c r="D127" s="58" t="s">
        <v>32</v>
      </c>
      <c r="E127" s="118"/>
      <c r="F127" s="117">
        <f t="shared" si="115"/>
        <v>0</v>
      </c>
      <c r="G127" s="117" t="e">
        <f t="shared" si="109"/>
        <v>#REF!</v>
      </c>
      <c r="H127" s="117" t="e">
        <f t="shared" si="110"/>
        <v>#REF!</v>
      </c>
      <c r="I127" s="117" t="e">
        <f t="shared" si="111"/>
        <v>#REF!</v>
      </c>
      <c r="J127" s="117">
        <f t="shared" si="112"/>
        <v>0</v>
      </c>
      <c r="K127" s="117" t="e">
        <f t="shared" si="104"/>
        <v>#REF!</v>
      </c>
      <c r="L127" s="117" t="e">
        <f t="shared" si="105"/>
        <v>#REF!</v>
      </c>
      <c r="M127" s="117" t="e">
        <f t="shared" si="113"/>
        <v>#REF!</v>
      </c>
      <c r="N127" s="117">
        <v>0</v>
      </c>
      <c r="O127" s="117" t="e">
        <f t="shared" si="106"/>
        <v>#REF!</v>
      </c>
      <c r="P127" s="117" t="e">
        <f t="shared" si="107"/>
        <v>#REF!</v>
      </c>
      <c r="Q127" s="117" t="e">
        <f t="shared" si="114"/>
        <v>#REF!</v>
      </c>
      <c r="R127" s="48"/>
      <c r="S127" s="61"/>
      <c r="T127" s="62" t="e">
        <f t="shared" si="103"/>
        <v>#REF!</v>
      </c>
      <c r="U127" s="62" t="e">
        <f t="shared" si="103"/>
        <v>#REF!</v>
      </c>
      <c r="V127" s="63"/>
      <c r="W127" s="64" t="e">
        <f t="shared" si="108"/>
        <v>#DIV/0!</v>
      </c>
      <c r="X127" s="39"/>
      <c r="Y127" s="65"/>
      <c r="Z127" s="60"/>
      <c r="AB127" s="127" t="e">
        <f t="shared" si="62"/>
        <v>#REF!</v>
      </c>
      <c r="AC127" s="127" t="e">
        <f t="shared" si="63"/>
        <v>#REF!</v>
      </c>
      <c r="AD127" s="127" t="e">
        <f t="shared" si="64"/>
        <v>#REF!</v>
      </c>
    </row>
    <row r="128" spans="1:30" s="57" customFormat="1" ht="35.1" hidden="1" customHeight="1">
      <c r="A128" s="183"/>
      <c r="B128" s="184"/>
      <c r="C128" s="182"/>
      <c r="D128" s="58" t="s">
        <v>33</v>
      </c>
      <c r="E128" s="118"/>
      <c r="F128" s="117">
        <f t="shared" si="115"/>
        <v>0</v>
      </c>
      <c r="G128" s="117" t="e">
        <f t="shared" si="109"/>
        <v>#REF!</v>
      </c>
      <c r="H128" s="117" t="e">
        <f t="shared" si="110"/>
        <v>#REF!</v>
      </c>
      <c r="I128" s="117" t="e">
        <f t="shared" si="111"/>
        <v>#REF!</v>
      </c>
      <c r="J128" s="117">
        <f t="shared" si="112"/>
        <v>0</v>
      </c>
      <c r="K128" s="117" t="e">
        <f t="shared" si="104"/>
        <v>#REF!</v>
      </c>
      <c r="L128" s="117" t="e">
        <f t="shared" si="105"/>
        <v>#REF!</v>
      </c>
      <c r="M128" s="117" t="e">
        <f t="shared" si="113"/>
        <v>#REF!</v>
      </c>
      <c r="N128" s="117">
        <v>0</v>
      </c>
      <c r="O128" s="117" t="e">
        <f t="shared" si="106"/>
        <v>#REF!</v>
      </c>
      <c r="P128" s="117" t="e">
        <f t="shared" si="107"/>
        <v>#REF!</v>
      </c>
      <c r="Q128" s="117" t="e">
        <f t="shared" si="114"/>
        <v>#REF!</v>
      </c>
      <c r="R128" s="48"/>
      <c r="S128" s="61"/>
      <c r="T128" s="62" t="e">
        <f t="shared" si="103"/>
        <v>#REF!</v>
      </c>
      <c r="U128" s="62" t="e">
        <f t="shared" si="103"/>
        <v>#REF!</v>
      </c>
      <c r="V128" s="63"/>
      <c r="W128" s="64" t="e">
        <f t="shared" si="108"/>
        <v>#DIV/0!</v>
      </c>
      <c r="X128" s="39"/>
      <c r="Y128" s="65"/>
      <c r="Z128" s="60"/>
      <c r="AB128" s="127" t="e">
        <f t="shared" si="62"/>
        <v>#REF!</v>
      </c>
      <c r="AC128" s="127" t="e">
        <f t="shared" si="63"/>
        <v>#REF!</v>
      </c>
      <c r="AD128" s="127" t="e">
        <f t="shared" si="64"/>
        <v>#REF!</v>
      </c>
    </row>
    <row r="129" spans="1:30" s="57" customFormat="1" ht="41.25" hidden="1" customHeight="1">
      <c r="A129" s="183"/>
      <c r="B129" s="184"/>
      <c r="C129" s="182"/>
      <c r="D129" s="58" t="s">
        <v>34</v>
      </c>
      <c r="E129" s="118"/>
      <c r="F129" s="117">
        <f t="shared" si="115"/>
        <v>0</v>
      </c>
      <c r="G129" s="117" t="e">
        <f t="shared" si="109"/>
        <v>#REF!</v>
      </c>
      <c r="H129" s="117" t="e">
        <f t="shared" si="110"/>
        <v>#REF!</v>
      </c>
      <c r="I129" s="117" t="e">
        <f t="shared" si="111"/>
        <v>#REF!</v>
      </c>
      <c r="J129" s="117">
        <f t="shared" si="112"/>
        <v>0</v>
      </c>
      <c r="K129" s="117" t="e">
        <f t="shared" si="104"/>
        <v>#REF!</v>
      </c>
      <c r="L129" s="117" t="e">
        <f t="shared" si="105"/>
        <v>#REF!</v>
      </c>
      <c r="M129" s="117" t="e">
        <f t="shared" si="113"/>
        <v>#REF!</v>
      </c>
      <c r="N129" s="117">
        <v>0</v>
      </c>
      <c r="O129" s="117" t="e">
        <f t="shared" si="106"/>
        <v>#REF!</v>
      </c>
      <c r="P129" s="117" t="e">
        <f t="shared" si="107"/>
        <v>#REF!</v>
      </c>
      <c r="Q129" s="117" t="e">
        <f t="shared" si="114"/>
        <v>#REF!</v>
      </c>
      <c r="R129" s="48"/>
      <c r="S129" s="61"/>
      <c r="T129" s="62" t="e">
        <f t="shared" si="103"/>
        <v>#REF!</v>
      </c>
      <c r="U129" s="62" t="e">
        <f t="shared" si="103"/>
        <v>#REF!</v>
      </c>
      <c r="V129" s="63"/>
      <c r="W129" s="64" t="e">
        <f t="shared" si="108"/>
        <v>#DIV/0!</v>
      </c>
      <c r="X129" s="39"/>
      <c r="Y129" s="65"/>
      <c r="Z129" s="60"/>
      <c r="AB129" s="127" t="e">
        <f t="shared" si="62"/>
        <v>#REF!</v>
      </c>
      <c r="AC129" s="127" t="e">
        <f t="shared" si="63"/>
        <v>#REF!</v>
      </c>
      <c r="AD129" s="127" t="e">
        <f t="shared" si="64"/>
        <v>#REF!</v>
      </c>
    </row>
    <row r="130" spans="1:30" s="57" customFormat="1" ht="39.75" hidden="1" customHeight="1">
      <c r="A130" s="183"/>
      <c r="B130" s="184"/>
      <c r="C130" s="182" t="s">
        <v>35</v>
      </c>
      <c r="D130" s="182"/>
      <c r="E130" s="118"/>
      <c r="F130" s="117">
        <f t="shared" si="115"/>
        <v>0</v>
      </c>
      <c r="G130" s="117" t="e">
        <f t="shared" si="109"/>
        <v>#REF!</v>
      </c>
      <c r="H130" s="117" t="e">
        <f t="shared" si="110"/>
        <v>#REF!</v>
      </c>
      <c r="I130" s="117" t="e">
        <f t="shared" si="111"/>
        <v>#REF!</v>
      </c>
      <c r="J130" s="117">
        <f t="shared" si="112"/>
        <v>0</v>
      </c>
      <c r="K130" s="117" t="e">
        <f t="shared" si="104"/>
        <v>#REF!</v>
      </c>
      <c r="L130" s="117" t="e">
        <f t="shared" si="105"/>
        <v>#REF!</v>
      </c>
      <c r="M130" s="117" t="e">
        <f t="shared" si="113"/>
        <v>#REF!</v>
      </c>
      <c r="N130" s="117">
        <v>0</v>
      </c>
      <c r="O130" s="117" t="e">
        <f t="shared" si="106"/>
        <v>#REF!</v>
      </c>
      <c r="P130" s="117" t="e">
        <f t="shared" si="107"/>
        <v>#REF!</v>
      </c>
      <c r="Q130" s="117" t="e">
        <f t="shared" si="114"/>
        <v>#REF!</v>
      </c>
      <c r="R130" s="48"/>
      <c r="S130" s="61"/>
      <c r="T130" s="62" t="e">
        <f t="shared" si="103"/>
        <v>#REF!</v>
      </c>
      <c r="U130" s="62" t="e">
        <f t="shared" si="103"/>
        <v>#REF!</v>
      </c>
      <c r="V130" s="63"/>
      <c r="W130" s="64" t="e">
        <f t="shared" si="108"/>
        <v>#DIV/0!</v>
      </c>
      <c r="X130" s="39"/>
      <c r="Y130" s="65"/>
      <c r="Z130" s="60"/>
      <c r="AB130" s="127" t="e">
        <f t="shared" si="62"/>
        <v>#REF!</v>
      </c>
      <c r="AC130" s="127" t="e">
        <f t="shared" si="63"/>
        <v>#REF!</v>
      </c>
      <c r="AD130" s="127" t="e">
        <f t="shared" si="64"/>
        <v>#REF!</v>
      </c>
    </row>
    <row r="131" spans="1:30" s="57" customFormat="1" ht="28.5" hidden="1" customHeight="1">
      <c r="A131" s="183"/>
      <c r="B131" s="184"/>
      <c r="C131" s="182" t="s">
        <v>36</v>
      </c>
      <c r="D131" s="182"/>
      <c r="E131" s="118"/>
      <c r="F131" s="117">
        <f t="shared" si="115"/>
        <v>0</v>
      </c>
      <c r="G131" s="117" t="e">
        <f t="shared" si="109"/>
        <v>#REF!</v>
      </c>
      <c r="H131" s="117" t="e">
        <f t="shared" si="110"/>
        <v>#REF!</v>
      </c>
      <c r="I131" s="117" t="e">
        <f t="shared" si="111"/>
        <v>#REF!</v>
      </c>
      <c r="J131" s="117">
        <f t="shared" si="112"/>
        <v>0</v>
      </c>
      <c r="K131" s="117" t="e">
        <f t="shared" si="104"/>
        <v>#REF!</v>
      </c>
      <c r="L131" s="117" t="e">
        <f t="shared" si="105"/>
        <v>#REF!</v>
      </c>
      <c r="M131" s="117" t="e">
        <f t="shared" si="113"/>
        <v>#REF!</v>
      </c>
      <c r="N131" s="117">
        <f>Y131</f>
        <v>0</v>
      </c>
      <c r="O131" s="117" t="e">
        <f t="shared" si="106"/>
        <v>#REF!</v>
      </c>
      <c r="P131" s="117" t="e">
        <f t="shared" si="107"/>
        <v>#REF!</v>
      </c>
      <c r="Q131" s="117" t="e">
        <f t="shared" si="114"/>
        <v>#REF!</v>
      </c>
      <c r="R131" s="48"/>
      <c r="S131" s="61"/>
      <c r="T131" s="62" t="e">
        <f t="shared" si="103"/>
        <v>#REF!</v>
      </c>
      <c r="U131" s="62" t="e">
        <f t="shared" si="103"/>
        <v>#REF!</v>
      </c>
      <c r="V131" s="63"/>
      <c r="W131" s="64" t="e">
        <f t="shared" si="108"/>
        <v>#DIV/0!</v>
      </c>
      <c r="X131" s="114"/>
      <c r="Y131" s="80"/>
      <c r="Z131" s="60"/>
      <c r="AB131" s="127" t="e">
        <f t="shared" si="62"/>
        <v>#REF!</v>
      </c>
      <c r="AC131" s="127" t="e">
        <f t="shared" si="63"/>
        <v>#REF!</v>
      </c>
      <c r="AD131" s="127" t="e">
        <f t="shared" si="64"/>
        <v>#REF!</v>
      </c>
    </row>
    <row r="132" spans="1:30" s="57" customFormat="1" ht="35.1" hidden="1" customHeight="1">
      <c r="A132" s="183"/>
      <c r="B132" s="184"/>
      <c r="C132" s="182" t="s">
        <v>37</v>
      </c>
      <c r="D132" s="182"/>
      <c r="E132" s="118"/>
      <c r="F132" s="117">
        <f t="shared" si="115"/>
        <v>0</v>
      </c>
      <c r="G132" s="117" t="e">
        <f t="shared" si="109"/>
        <v>#REF!</v>
      </c>
      <c r="H132" s="117" t="e">
        <f t="shared" si="110"/>
        <v>#REF!</v>
      </c>
      <c r="I132" s="117" t="e">
        <f t="shared" si="111"/>
        <v>#REF!</v>
      </c>
      <c r="J132" s="117">
        <f t="shared" si="112"/>
        <v>0</v>
      </c>
      <c r="K132" s="117" t="e">
        <f t="shared" si="104"/>
        <v>#REF!</v>
      </c>
      <c r="L132" s="117" t="e">
        <f t="shared" si="105"/>
        <v>#REF!</v>
      </c>
      <c r="M132" s="117" t="e">
        <f t="shared" si="113"/>
        <v>#REF!</v>
      </c>
      <c r="N132" s="117">
        <v>0</v>
      </c>
      <c r="O132" s="117" t="e">
        <f t="shared" si="106"/>
        <v>#REF!</v>
      </c>
      <c r="P132" s="117" t="e">
        <f t="shared" si="107"/>
        <v>#REF!</v>
      </c>
      <c r="Q132" s="117" t="e">
        <f t="shared" si="114"/>
        <v>#REF!</v>
      </c>
      <c r="R132" s="48"/>
      <c r="S132" s="61"/>
      <c r="T132" s="62" t="e">
        <f t="shared" si="103"/>
        <v>#REF!</v>
      </c>
      <c r="U132" s="62" t="e">
        <f t="shared" si="103"/>
        <v>#REF!</v>
      </c>
      <c r="V132" s="63"/>
      <c r="W132" s="64" t="e">
        <f t="shared" si="108"/>
        <v>#DIV/0!</v>
      </c>
      <c r="X132" s="39"/>
      <c r="Y132" s="65"/>
      <c r="Z132" s="60"/>
      <c r="AB132" s="127" t="e">
        <f t="shared" si="62"/>
        <v>#REF!</v>
      </c>
      <c r="AC132" s="127" t="e">
        <f t="shared" si="63"/>
        <v>#REF!</v>
      </c>
      <c r="AD132" s="127" t="e">
        <f t="shared" si="64"/>
        <v>#REF!</v>
      </c>
    </row>
    <row r="133" spans="1:30" s="57" customFormat="1" ht="35.1" hidden="1" customHeight="1">
      <c r="A133" s="183"/>
      <c r="B133" s="184"/>
      <c r="C133" s="182" t="s">
        <v>38</v>
      </c>
      <c r="D133" s="126" t="s">
        <v>39</v>
      </c>
      <c r="E133" s="118"/>
      <c r="F133" s="117">
        <f t="shared" si="115"/>
        <v>0</v>
      </c>
      <c r="G133" s="117" t="e">
        <f t="shared" si="109"/>
        <v>#REF!</v>
      </c>
      <c r="H133" s="117" t="e">
        <f t="shared" si="110"/>
        <v>#REF!</v>
      </c>
      <c r="I133" s="117" t="e">
        <f t="shared" si="111"/>
        <v>#REF!</v>
      </c>
      <c r="J133" s="117">
        <f t="shared" si="112"/>
        <v>0</v>
      </c>
      <c r="K133" s="117" t="e">
        <f t="shared" si="104"/>
        <v>#REF!</v>
      </c>
      <c r="L133" s="117" t="e">
        <f t="shared" si="105"/>
        <v>#REF!</v>
      </c>
      <c r="M133" s="117" t="e">
        <f t="shared" si="113"/>
        <v>#REF!</v>
      </c>
      <c r="N133" s="117">
        <v>0</v>
      </c>
      <c r="O133" s="117" t="e">
        <f t="shared" si="106"/>
        <v>#REF!</v>
      </c>
      <c r="P133" s="117" t="e">
        <f t="shared" si="107"/>
        <v>#REF!</v>
      </c>
      <c r="Q133" s="117" t="e">
        <f t="shared" si="114"/>
        <v>#REF!</v>
      </c>
      <c r="R133" s="48"/>
      <c r="S133" s="61"/>
      <c r="T133" s="62" t="e">
        <f t="shared" si="103"/>
        <v>#REF!</v>
      </c>
      <c r="U133" s="62" t="e">
        <f t="shared" si="103"/>
        <v>#REF!</v>
      </c>
      <c r="V133" s="63"/>
      <c r="W133" s="64" t="e">
        <f t="shared" si="108"/>
        <v>#DIV/0!</v>
      </c>
      <c r="X133" s="39"/>
      <c r="Y133" s="65"/>
      <c r="Z133" s="60"/>
      <c r="AB133" s="127" t="e">
        <f t="shared" si="62"/>
        <v>#REF!</v>
      </c>
      <c r="AC133" s="127" t="e">
        <f t="shared" si="63"/>
        <v>#REF!</v>
      </c>
      <c r="AD133" s="127" t="e">
        <f t="shared" si="64"/>
        <v>#REF!</v>
      </c>
    </row>
    <row r="134" spans="1:30" s="57" customFormat="1" ht="93" hidden="1" customHeight="1" thickBot="1">
      <c r="A134" s="183"/>
      <c r="B134" s="184"/>
      <c r="C134" s="182"/>
      <c r="D134" s="126" t="s">
        <v>40</v>
      </c>
      <c r="E134" s="118" t="s">
        <v>74</v>
      </c>
      <c r="F134" s="117">
        <v>2990000</v>
      </c>
      <c r="G134" s="117" t="e">
        <f t="shared" si="109"/>
        <v>#REF!</v>
      </c>
      <c r="H134" s="117" t="e">
        <f t="shared" si="110"/>
        <v>#REF!</v>
      </c>
      <c r="I134" s="117" t="e">
        <f t="shared" si="111"/>
        <v>#REF!</v>
      </c>
      <c r="J134" s="117">
        <f>F134*0.3</f>
        <v>897000</v>
      </c>
      <c r="K134" s="117" t="e">
        <f t="shared" si="104"/>
        <v>#REF!</v>
      </c>
      <c r="L134" s="117" t="e">
        <f t="shared" si="105"/>
        <v>#REF!</v>
      </c>
      <c r="M134" s="117" t="e">
        <f t="shared" si="113"/>
        <v>#REF!</v>
      </c>
      <c r="N134" s="117">
        <v>0</v>
      </c>
      <c r="O134" s="117" t="e">
        <f t="shared" si="106"/>
        <v>#REF!</v>
      </c>
      <c r="P134" s="117" t="e">
        <f t="shared" si="107"/>
        <v>#REF!</v>
      </c>
      <c r="Q134" s="117" t="e">
        <f t="shared" si="114"/>
        <v>#REF!</v>
      </c>
      <c r="R134" s="48"/>
      <c r="S134" s="61"/>
      <c r="T134" s="62" t="e">
        <f t="shared" si="103"/>
        <v>#REF!</v>
      </c>
      <c r="U134" s="62" t="e">
        <f t="shared" si="103"/>
        <v>#REF!</v>
      </c>
      <c r="V134" s="63"/>
      <c r="W134" s="64" t="e">
        <f t="shared" si="108"/>
        <v>#DIV/0!</v>
      </c>
      <c r="X134" s="74"/>
      <c r="Y134" s="65"/>
      <c r="Z134" s="60"/>
      <c r="AB134" s="127" t="e">
        <f t="shared" si="62"/>
        <v>#REF!</v>
      </c>
      <c r="AC134" s="127" t="e">
        <f t="shared" si="63"/>
        <v>#REF!</v>
      </c>
      <c r="AD134" s="127" t="e">
        <f t="shared" si="64"/>
        <v>#REF!</v>
      </c>
    </row>
    <row r="135" spans="1:30" s="57" customFormat="1" ht="35.1" hidden="1" customHeight="1">
      <c r="A135" s="183"/>
      <c r="B135" s="184"/>
      <c r="C135" s="182" t="s">
        <v>41</v>
      </c>
      <c r="D135" s="182"/>
      <c r="E135" s="118"/>
      <c r="F135" s="117">
        <f t="shared" si="115"/>
        <v>0</v>
      </c>
      <c r="G135" s="117" t="e">
        <f t="shared" si="109"/>
        <v>#REF!</v>
      </c>
      <c r="H135" s="117" t="e">
        <f t="shared" si="110"/>
        <v>#REF!</v>
      </c>
      <c r="I135" s="117" t="e">
        <f t="shared" si="111"/>
        <v>#REF!</v>
      </c>
      <c r="J135" s="117">
        <f t="shared" si="112"/>
        <v>0</v>
      </c>
      <c r="K135" s="117" t="e">
        <f t="shared" si="104"/>
        <v>#REF!</v>
      </c>
      <c r="L135" s="117" t="e">
        <f t="shared" si="105"/>
        <v>#REF!</v>
      </c>
      <c r="M135" s="117" t="e">
        <f t="shared" si="113"/>
        <v>#REF!</v>
      </c>
      <c r="N135" s="117">
        <v>0</v>
      </c>
      <c r="O135" s="117" t="e">
        <f t="shared" si="106"/>
        <v>#REF!</v>
      </c>
      <c r="P135" s="117" t="e">
        <f t="shared" si="107"/>
        <v>#REF!</v>
      </c>
      <c r="Q135" s="117" t="e">
        <f t="shared" si="114"/>
        <v>#REF!</v>
      </c>
      <c r="R135" s="48"/>
      <c r="S135" s="61"/>
      <c r="T135" s="62" t="e">
        <f t="shared" si="103"/>
        <v>#REF!</v>
      </c>
      <c r="U135" s="62" t="e">
        <f t="shared" si="103"/>
        <v>#REF!</v>
      </c>
      <c r="V135" s="63"/>
      <c r="W135" s="64" t="e">
        <f t="shared" si="108"/>
        <v>#DIV/0!</v>
      </c>
      <c r="X135" s="39"/>
      <c r="Y135" s="65"/>
      <c r="Z135" s="60"/>
      <c r="AB135" s="127" t="e">
        <f t="shared" si="62"/>
        <v>#REF!</v>
      </c>
      <c r="AC135" s="127" t="e">
        <f t="shared" si="63"/>
        <v>#REF!</v>
      </c>
      <c r="AD135" s="127" t="e">
        <f t="shared" si="64"/>
        <v>#REF!</v>
      </c>
    </row>
    <row r="136" spans="1:30" s="57" customFormat="1" ht="40.5" hidden="1" customHeight="1">
      <c r="A136" s="183"/>
      <c r="B136" s="184"/>
      <c r="C136" s="182" t="s">
        <v>65</v>
      </c>
      <c r="D136" s="182"/>
      <c r="E136" s="125"/>
      <c r="F136" s="117">
        <f t="shared" si="115"/>
        <v>0</v>
      </c>
      <c r="G136" s="117" t="e">
        <f t="shared" si="109"/>
        <v>#REF!</v>
      </c>
      <c r="H136" s="117" t="e">
        <f t="shared" si="110"/>
        <v>#REF!</v>
      </c>
      <c r="I136" s="117" t="e">
        <f t="shared" si="111"/>
        <v>#REF!</v>
      </c>
      <c r="J136" s="117">
        <f t="shared" si="112"/>
        <v>0</v>
      </c>
      <c r="K136" s="117" t="e">
        <f>ROUND($J136*T136,2)</f>
        <v>#REF!</v>
      </c>
      <c r="L136" s="117" t="e">
        <f>ROUND($J136*U136,2)</f>
        <v>#REF!</v>
      </c>
      <c r="M136" s="117" t="e">
        <f>J136-K136-L136</f>
        <v>#REF!</v>
      </c>
      <c r="N136" s="117">
        <v>0</v>
      </c>
      <c r="O136" s="117" t="e">
        <f t="shared" si="106"/>
        <v>#REF!</v>
      </c>
      <c r="P136" s="117" t="e">
        <f t="shared" si="107"/>
        <v>#REF!</v>
      </c>
      <c r="Q136" s="117" t="e">
        <f t="shared" si="114"/>
        <v>#REF!</v>
      </c>
      <c r="R136" s="48"/>
      <c r="S136" s="61"/>
      <c r="T136" s="62" t="e">
        <f t="shared" si="103"/>
        <v>#REF!</v>
      </c>
      <c r="U136" s="62" t="e">
        <f t="shared" si="103"/>
        <v>#REF!</v>
      </c>
      <c r="V136" s="63"/>
      <c r="W136" s="64" t="e">
        <f t="shared" si="108"/>
        <v>#DIV/0!</v>
      </c>
      <c r="X136" s="115"/>
      <c r="Y136" s="65"/>
      <c r="Z136" s="60"/>
      <c r="AB136" s="127" t="e">
        <f t="shared" ref="AB136:AB199" si="116">O136-K136</f>
        <v>#REF!</v>
      </c>
      <c r="AC136" s="127" t="e">
        <f t="shared" ref="AC136:AC199" si="117">P136-L136</f>
        <v>#REF!</v>
      </c>
      <c r="AD136" s="127" t="e">
        <f t="shared" ref="AD136:AD199" si="118">Q136-M136</f>
        <v>#REF!</v>
      </c>
    </row>
    <row r="137" spans="1:30" s="57" customFormat="1" ht="84.75" hidden="1" customHeight="1">
      <c r="A137" s="183"/>
      <c r="B137" s="184"/>
      <c r="C137" s="179" t="s">
        <v>67</v>
      </c>
      <c r="D137" s="180"/>
      <c r="E137" s="118"/>
      <c r="F137" s="117">
        <f t="shared" si="115"/>
        <v>0</v>
      </c>
      <c r="G137" s="117" t="e">
        <f t="shared" si="109"/>
        <v>#REF!</v>
      </c>
      <c r="H137" s="117" t="e">
        <f t="shared" si="110"/>
        <v>#REF!</v>
      </c>
      <c r="I137" s="117" t="e">
        <f t="shared" si="111"/>
        <v>#REF!</v>
      </c>
      <c r="J137" s="117">
        <f t="shared" si="112"/>
        <v>0</v>
      </c>
      <c r="K137" s="117" t="e">
        <f t="shared" ref="K137" si="119">ROUND($J137*T137,2)</f>
        <v>#REF!</v>
      </c>
      <c r="L137" s="117" t="e">
        <f t="shared" ref="L137" si="120">ROUND($J137*U137,2)</f>
        <v>#REF!</v>
      </c>
      <c r="M137" s="117" t="e">
        <f t="shared" ref="M137" si="121">J137-K137-L137</f>
        <v>#REF!</v>
      </c>
      <c r="N137" s="117">
        <v>0</v>
      </c>
      <c r="O137" s="117" t="e">
        <f t="shared" si="106"/>
        <v>#REF!</v>
      </c>
      <c r="P137" s="117" t="e">
        <f t="shared" si="107"/>
        <v>#REF!</v>
      </c>
      <c r="Q137" s="117" t="e">
        <f t="shared" si="114"/>
        <v>#REF!</v>
      </c>
      <c r="R137" s="48"/>
      <c r="S137" s="61"/>
      <c r="T137" s="62" t="e">
        <f t="shared" si="103"/>
        <v>#REF!</v>
      </c>
      <c r="U137" s="62" t="e">
        <f t="shared" si="103"/>
        <v>#REF!</v>
      </c>
      <c r="V137" s="63"/>
      <c r="W137" s="64" t="e">
        <f>V137/$V$32</f>
        <v>#DIV/0!</v>
      </c>
      <c r="X137" s="40"/>
      <c r="Y137" s="66"/>
      <c r="Z137" s="60"/>
      <c r="AB137" s="127" t="e">
        <f t="shared" si="116"/>
        <v>#REF!</v>
      </c>
      <c r="AC137" s="127" t="e">
        <f t="shared" si="117"/>
        <v>#REF!</v>
      </c>
      <c r="AD137" s="127" t="e">
        <f t="shared" si="118"/>
        <v>#REF!</v>
      </c>
    </row>
    <row r="138" spans="1:30" s="57" customFormat="1" ht="84.75" hidden="1" customHeight="1" thickBot="1">
      <c r="A138" s="183"/>
      <c r="B138" s="184"/>
      <c r="C138" s="179" t="s">
        <v>68</v>
      </c>
      <c r="D138" s="180"/>
      <c r="E138" s="118"/>
      <c r="F138" s="117">
        <f>ROUND(X138,2)</f>
        <v>0</v>
      </c>
      <c r="G138" s="117" t="e">
        <f>ROUND($F138*T138,2)</f>
        <v>#REF!</v>
      </c>
      <c r="H138" s="117" t="e">
        <f>ROUND($F138*U138,2)</f>
        <v>#REF!</v>
      </c>
      <c r="I138" s="117" t="e">
        <f>F138-G138-H138</f>
        <v>#REF!</v>
      </c>
      <c r="J138" s="117">
        <f>ROUND(X138*$V$8,2)</f>
        <v>0</v>
      </c>
      <c r="K138" s="117" t="e">
        <f>ROUND($J138*T138,2)</f>
        <v>#REF!</v>
      </c>
      <c r="L138" s="117" t="e">
        <f>ROUND($J138*U138,2)</f>
        <v>#REF!</v>
      </c>
      <c r="M138" s="117" t="e">
        <f>J138-K138-L138</f>
        <v>#REF!</v>
      </c>
      <c r="N138" s="117">
        <v>0</v>
      </c>
      <c r="O138" s="117" t="e">
        <f>ROUND($N138*T138,2)</f>
        <v>#REF!</v>
      </c>
      <c r="P138" s="117" t="e">
        <f>ROUND($N138*U138,2)</f>
        <v>#REF!</v>
      </c>
      <c r="Q138" s="117" t="e">
        <f>N138-O138-P138</f>
        <v>#REF!</v>
      </c>
      <c r="R138" s="48"/>
      <c r="S138" s="61"/>
      <c r="T138" s="62" t="e">
        <f t="shared" si="103"/>
        <v>#REF!</v>
      </c>
      <c r="U138" s="62" t="e">
        <f t="shared" si="103"/>
        <v>#REF!</v>
      </c>
      <c r="V138" s="122"/>
      <c r="W138" s="64" t="e">
        <f>V138/$V$32</f>
        <v>#DIV/0!</v>
      </c>
      <c r="X138" s="123"/>
      <c r="Y138" s="124"/>
      <c r="Z138" s="60"/>
      <c r="AB138" s="127" t="e">
        <f t="shared" si="116"/>
        <v>#REF!</v>
      </c>
      <c r="AC138" s="127" t="e">
        <f t="shared" si="117"/>
        <v>#REF!</v>
      </c>
      <c r="AD138" s="127" t="e">
        <f t="shared" si="118"/>
        <v>#REF!</v>
      </c>
    </row>
    <row r="139" spans="1:30" s="70" customFormat="1" ht="33" hidden="1" customHeight="1" thickBot="1">
      <c r="A139" s="183"/>
      <c r="B139" s="184"/>
      <c r="C139" s="181" t="s">
        <v>42</v>
      </c>
      <c r="D139" s="181"/>
      <c r="E139" s="118"/>
      <c r="F139" s="42">
        <f>ROUND(SUM(F121:F138),2)</f>
        <v>2990000</v>
      </c>
      <c r="G139" s="42" t="e">
        <f t="shared" ref="G139:Q139" si="122">ROUND(SUM(G121:G138),2)</f>
        <v>#REF!</v>
      </c>
      <c r="H139" s="42" t="e">
        <f t="shared" si="122"/>
        <v>#REF!</v>
      </c>
      <c r="I139" s="42" t="e">
        <f t="shared" si="122"/>
        <v>#REF!</v>
      </c>
      <c r="J139" s="42">
        <f t="shared" si="122"/>
        <v>897000</v>
      </c>
      <c r="K139" s="42" t="e">
        <f t="shared" si="122"/>
        <v>#REF!</v>
      </c>
      <c r="L139" s="42" t="e">
        <f t="shared" si="122"/>
        <v>#REF!</v>
      </c>
      <c r="M139" s="42" t="e">
        <f t="shared" si="122"/>
        <v>#REF!</v>
      </c>
      <c r="N139" s="42">
        <f t="shared" si="122"/>
        <v>0</v>
      </c>
      <c r="O139" s="42" t="e">
        <f t="shared" si="122"/>
        <v>#REF!</v>
      </c>
      <c r="P139" s="42" t="e">
        <f t="shared" si="122"/>
        <v>#REF!</v>
      </c>
      <c r="Q139" s="42" t="e">
        <f t="shared" si="122"/>
        <v>#REF!</v>
      </c>
      <c r="R139" s="49"/>
      <c r="S139" s="59"/>
      <c r="T139" s="62" t="e">
        <f t="shared" si="103"/>
        <v>#REF!</v>
      </c>
      <c r="U139" s="62" t="e">
        <f t="shared" si="103"/>
        <v>#REF!</v>
      </c>
      <c r="V139" s="67"/>
      <c r="W139" s="68" t="e">
        <f>SUM(W121:W138)</f>
        <v>#DIV/0!</v>
      </c>
      <c r="X139" s="76"/>
      <c r="Y139" s="76"/>
      <c r="Z139" s="69"/>
      <c r="AB139" s="127" t="e">
        <f t="shared" si="116"/>
        <v>#REF!</v>
      </c>
      <c r="AC139" s="127" t="e">
        <f t="shared" si="117"/>
        <v>#REF!</v>
      </c>
      <c r="AD139" s="127" t="e">
        <f t="shared" si="118"/>
        <v>#REF!</v>
      </c>
    </row>
    <row r="140" spans="1:30" s="57" customFormat="1" ht="44.25" hidden="1" customHeight="1">
      <c r="A140" s="183">
        <f>A121+1</f>
        <v>4</v>
      </c>
      <c r="B140" s="184" t="s">
        <v>77</v>
      </c>
      <c r="C140" s="185" t="s">
        <v>24</v>
      </c>
      <c r="D140" s="120" t="s">
        <v>25</v>
      </c>
      <c r="E140" s="118"/>
      <c r="F140" s="121">
        <f>ROUND(X140,2)</f>
        <v>0</v>
      </c>
      <c r="G140" s="117" t="e">
        <f>ROUND($F140*T140,2)</f>
        <v>#REF!</v>
      </c>
      <c r="H140" s="117" t="e">
        <f>ROUND($F140*U140,2)</f>
        <v>#REF!</v>
      </c>
      <c r="I140" s="117" t="e">
        <f>F140-G140-H140</f>
        <v>#REF!</v>
      </c>
      <c r="J140" s="117">
        <f>ROUND(X140*$V$8,2)</f>
        <v>0</v>
      </c>
      <c r="K140" s="117" t="e">
        <f>ROUND($J140*T140,2)</f>
        <v>#REF!</v>
      </c>
      <c r="L140" s="117" t="e">
        <f>ROUND($J140*U140,2)</f>
        <v>#REF!</v>
      </c>
      <c r="M140" s="117" t="e">
        <f>J140-K140-L140</f>
        <v>#REF!</v>
      </c>
      <c r="N140" s="117">
        <v>0</v>
      </c>
      <c r="O140" s="117" t="e">
        <f>ROUND($N140*T140,2)</f>
        <v>#REF!</v>
      </c>
      <c r="P140" s="117" t="e">
        <f>ROUND($N140*U140,2)</f>
        <v>#REF!</v>
      </c>
      <c r="Q140" s="117" t="e">
        <f>N140-O140-P140</f>
        <v>#REF!</v>
      </c>
      <c r="R140" s="119"/>
      <c r="S140" s="61"/>
      <c r="T140" s="62" t="e">
        <f t="shared" ref="T140:U158" si="123">T139</f>
        <v>#REF!</v>
      </c>
      <c r="U140" s="62" t="e">
        <f t="shared" si="123"/>
        <v>#REF!</v>
      </c>
      <c r="V140" s="63"/>
      <c r="W140" s="64" t="e">
        <f>V140/$V$32</f>
        <v>#DIV/0!</v>
      </c>
      <c r="X140" s="75"/>
      <c r="Y140" s="81"/>
      <c r="Z140" s="60"/>
      <c r="AB140" s="127" t="e">
        <f t="shared" si="116"/>
        <v>#REF!</v>
      </c>
      <c r="AC140" s="127" t="e">
        <f t="shared" si="117"/>
        <v>#REF!</v>
      </c>
      <c r="AD140" s="127" t="e">
        <f t="shared" si="118"/>
        <v>#REF!</v>
      </c>
    </row>
    <row r="141" spans="1:30" s="57" customFormat="1" ht="35.1" hidden="1" customHeight="1">
      <c r="A141" s="183"/>
      <c r="B141" s="184"/>
      <c r="C141" s="186"/>
      <c r="D141" s="126" t="s">
        <v>26</v>
      </c>
      <c r="E141" s="118"/>
      <c r="F141" s="117">
        <f>ROUND(X141,2)</f>
        <v>0</v>
      </c>
      <c r="G141" s="117" t="e">
        <f>ROUND($F141*T141,2)</f>
        <v>#REF!</v>
      </c>
      <c r="H141" s="117" t="e">
        <f>ROUND($F141*U141,2)</f>
        <v>#REF!</v>
      </c>
      <c r="I141" s="117" t="e">
        <f>F141-G141-H141</f>
        <v>#REF!</v>
      </c>
      <c r="J141" s="117">
        <f>ROUND(X141*$V$8,2)</f>
        <v>0</v>
      </c>
      <c r="K141" s="117" t="e">
        <f t="shared" ref="K141:K154" si="124">ROUND($J141*T141,2)</f>
        <v>#REF!</v>
      </c>
      <c r="L141" s="117" t="e">
        <f t="shared" ref="L141:L154" si="125">ROUND($J141*U141,2)</f>
        <v>#REF!</v>
      </c>
      <c r="M141" s="117" t="e">
        <f>J141-K141-L141</f>
        <v>#REF!</v>
      </c>
      <c r="N141" s="117">
        <v>0</v>
      </c>
      <c r="O141" s="117" t="e">
        <f t="shared" ref="O141:O156" si="126">ROUND($N141*T141,2)</f>
        <v>#REF!</v>
      </c>
      <c r="P141" s="117" t="e">
        <f t="shared" ref="P141:P156" si="127">ROUND($N141*U141,2)</f>
        <v>#REF!</v>
      </c>
      <c r="Q141" s="117" t="e">
        <f>N141-O141-P141</f>
        <v>#REF!</v>
      </c>
      <c r="R141" s="48"/>
      <c r="S141" s="61"/>
      <c r="T141" s="62" t="e">
        <f t="shared" si="123"/>
        <v>#REF!</v>
      </c>
      <c r="U141" s="62" t="e">
        <f t="shared" si="123"/>
        <v>#REF!</v>
      </c>
      <c r="V141" s="63"/>
      <c r="W141" s="64" t="e">
        <f t="shared" ref="W141:W155" si="128">V141/$V$32</f>
        <v>#DIV/0!</v>
      </c>
      <c r="X141" s="39"/>
      <c r="Y141" s="65"/>
      <c r="Z141" s="60"/>
      <c r="AB141" s="127" t="e">
        <f t="shared" si="116"/>
        <v>#REF!</v>
      </c>
      <c r="AC141" s="127" t="e">
        <f t="shared" si="117"/>
        <v>#REF!</v>
      </c>
      <c r="AD141" s="127" t="e">
        <f t="shared" si="118"/>
        <v>#REF!</v>
      </c>
    </row>
    <row r="142" spans="1:30" s="57" customFormat="1" ht="36" hidden="1" customHeight="1">
      <c r="A142" s="183"/>
      <c r="B142" s="184"/>
      <c r="C142" s="187"/>
      <c r="D142" s="126" t="s">
        <v>27</v>
      </c>
      <c r="E142" s="118"/>
      <c r="F142" s="117">
        <f>ROUND(X142,2)</f>
        <v>0</v>
      </c>
      <c r="G142" s="117" t="e">
        <f t="shared" ref="G142:G156" si="129">ROUND($F142*T142,2)</f>
        <v>#REF!</v>
      </c>
      <c r="H142" s="117" t="e">
        <f t="shared" ref="H142:H156" si="130">ROUND($F142*U142,2)</f>
        <v>#REF!</v>
      </c>
      <c r="I142" s="117" t="e">
        <f t="shared" ref="I142:I156" si="131">F142-G142-H142</f>
        <v>#REF!</v>
      </c>
      <c r="J142" s="117">
        <f t="shared" ref="J142:J156" si="132">ROUND(X142*$V$8,2)</f>
        <v>0</v>
      </c>
      <c r="K142" s="117" t="e">
        <f t="shared" si="124"/>
        <v>#REF!</v>
      </c>
      <c r="L142" s="117" t="e">
        <f t="shared" si="125"/>
        <v>#REF!</v>
      </c>
      <c r="M142" s="117" t="e">
        <f t="shared" ref="M142:M154" si="133">J142-K142-L142</f>
        <v>#REF!</v>
      </c>
      <c r="N142" s="117">
        <v>0</v>
      </c>
      <c r="O142" s="117" t="e">
        <f t="shared" si="126"/>
        <v>#REF!</v>
      </c>
      <c r="P142" s="117" t="e">
        <f t="shared" si="127"/>
        <v>#REF!</v>
      </c>
      <c r="Q142" s="117" t="e">
        <f t="shared" ref="Q142:Q156" si="134">N142-O142-P142</f>
        <v>#REF!</v>
      </c>
      <c r="R142" s="48"/>
      <c r="S142" s="61"/>
      <c r="T142" s="62" t="e">
        <f t="shared" si="123"/>
        <v>#REF!</v>
      </c>
      <c r="U142" s="62" t="e">
        <f t="shared" si="123"/>
        <v>#REF!</v>
      </c>
      <c r="V142" s="63"/>
      <c r="W142" s="64" t="e">
        <f t="shared" si="128"/>
        <v>#DIV/0!</v>
      </c>
      <c r="X142" s="39"/>
      <c r="Y142" s="65"/>
      <c r="Z142" s="60"/>
      <c r="AB142" s="127" t="e">
        <f t="shared" si="116"/>
        <v>#REF!</v>
      </c>
      <c r="AC142" s="127" t="e">
        <f t="shared" si="117"/>
        <v>#REF!</v>
      </c>
      <c r="AD142" s="127" t="e">
        <f t="shared" si="118"/>
        <v>#REF!</v>
      </c>
    </row>
    <row r="143" spans="1:30" s="57" customFormat="1" ht="42.75" hidden="1" customHeight="1">
      <c r="A143" s="183"/>
      <c r="B143" s="184"/>
      <c r="C143" s="182" t="s">
        <v>28</v>
      </c>
      <c r="D143" s="58" t="s">
        <v>29</v>
      </c>
      <c r="E143" s="118"/>
      <c r="F143" s="117">
        <f t="shared" ref="F143:F156" si="135">ROUND(X143,2)</f>
        <v>0</v>
      </c>
      <c r="G143" s="117" t="e">
        <f t="shared" si="129"/>
        <v>#REF!</v>
      </c>
      <c r="H143" s="117" t="e">
        <f t="shared" si="130"/>
        <v>#REF!</v>
      </c>
      <c r="I143" s="117" t="e">
        <f t="shared" si="131"/>
        <v>#REF!</v>
      </c>
      <c r="J143" s="117">
        <f t="shared" si="132"/>
        <v>0</v>
      </c>
      <c r="K143" s="117" t="e">
        <f t="shared" si="124"/>
        <v>#REF!</v>
      </c>
      <c r="L143" s="117" t="e">
        <f t="shared" si="125"/>
        <v>#REF!</v>
      </c>
      <c r="M143" s="117" t="e">
        <f t="shared" si="133"/>
        <v>#REF!</v>
      </c>
      <c r="N143" s="117">
        <v>0</v>
      </c>
      <c r="O143" s="117" t="e">
        <f t="shared" si="126"/>
        <v>#REF!</v>
      </c>
      <c r="P143" s="117" t="e">
        <f t="shared" si="127"/>
        <v>#REF!</v>
      </c>
      <c r="Q143" s="117" t="e">
        <f t="shared" si="134"/>
        <v>#REF!</v>
      </c>
      <c r="R143" s="48"/>
      <c r="S143" s="61"/>
      <c r="T143" s="62" t="e">
        <f t="shared" si="123"/>
        <v>#REF!</v>
      </c>
      <c r="U143" s="62" t="e">
        <f t="shared" si="123"/>
        <v>#REF!</v>
      </c>
      <c r="V143" s="63"/>
      <c r="W143" s="64" t="e">
        <f t="shared" si="128"/>
        <v>#DIV/0!</v>
      </c>
      <c r="X143" s="39"/>
      <c r="Y143" s="65"/>
      <c r="Z143" s="60"/>
      <c r="AB143" s="127" t="e">
        <f t="shared" si="116"/>
        <v>#REF!</v>
      </c>
      <c r="AC143" s="127" t="e">
        <f t="shared" si="117"/>
        <v>#REF!</v>
      </c>
      <c r="AD143" s="127" t="e">
        <f t="shared" si="118"/>
        <v>#REF!</v>
      </c>
    </row>
    <row r="144" spans="1:30" s="57" customFormat="1" ht="45" hidden="1" customHeight="1">
      <c r="A144" s="183"/>
      <c r="B144" s="184"/>
      <c r="C144" s="182"/>
      <c r="D144" s="58" t="s">
        <v>30</v>
      </c>
      <c r="E144" s="118"/>
      <c r="F144" s="117">
        <f t="shared" si="135"/>
        <v>0</v>
      </c>
      <c r="G144" s="117" t="e">
        <f t="shared" si="129"/>
        <v>#REF!</v>
      </c>
      <c r="H144" s="117" t="e">
        <f t="shared" si="130"/>
        <v>#REF!</v>
      </c>
      <c r="I144" s="117" t="e">
        <f t="shared" si="131"/>
        <v>#REF!</v>
      </c>
      <c r="J144" s="117">
        <f t="shared" si="132"/>
        <v>0</v>
      </c>
      <c r="K144" s="117" t="e">
        <f t="shared" si="124"/>
        <v>#REF!</v>
      </c>
      <c r="L144" s="117" t="e">
        <f t="shared" si="125"/>
        <v>#REF!</v>
      </c>
      <c r="M144" s="117" t="e">
        <f t="shared" si="133"/>
        <v>#REF!</v>
      </c>
      <c r="N144" s="117">
        <v>0</v>
      </c>
      <c r="O144" s="117" t="e">
        <f t="shared" si="126"/>
        <v>#REF!</v>
      </c>
      <c r="P144" s="117" t="e">
        <f t="shared" si="127"/>
        <v>#REF!</v>
      </c>
      <c r="Q144" s="117" t="e">
        <f t="shared" si="134"/>
        <v>#REF!</v>
      </c>
      <c r="R144" s="48"/>
      <c r="S144" s="61"/>
      <c r="T144" s="62" t="e">
        <f t="shared" si="123"/>
        <v>#REF!</v>
      </c>
      <c r="U144" s="62" t="e">
        <f t="shared" si="123"/>
        <v>#REF!</v>
      </c>
      <c r="V144" s="63"/>
      <c r="W144" s="64" t="e">
        <f t="shared" si="128"/>
        <v>#DIV/0!</v>
      </c>
      <c r="X144" s="39"/>
      <c r="Y144" s="65"/>
      <c r="Z144" s="60"/>
      <c r="AB144" s="127" t="e">
        <f t="shared" si="116"/>
        <v>#REF!</v>
      </c>
      <c r="AC144" s="127" t="e">
        <f t="shared" si="117"/>
        <v>#REF!</v>
      </c>
      <c r="AD144" s="127" t="e">
        <f t="shared" si="118"/>
        <v>#REF!</v>
      </c>
    </row>
    <row r="145" spans="1:30" s="57" customFormat="1" ht="37.5" hidden="1" customHeight="1">
      <c r="A145" s="183"/>
      <c r="B145" s="184"/>
      <c r="C145" s="182"/>
      <c r="D145" s="58" t="s">
        <v>31</v>
      </c>
      <c r="E145" s="118"/>
      <c r="F145" s="117">
        <f t="shared" si="135"/>
        <v>0</v>
      </c>
      <c r="G145" s="117" t="e">
        <f t="shared" si="129"/>
        <v>#REF!</v>
      </c>
      <c r="H145" s="117" t="e">
        <f t="shared" si="130"/>
        <v>#REF!</v>
      </c>
      <c r="I145" s="117" t="e">
        <f t="shared" si="131"/>
        <v>#REF!</v>
      </c>
      <c r="J145" s="117">
        <f t="shared" si="132"/>
        <v>0</v>
      </c>
      <c r="K145" s="117" t="e">
        <f t="shared" si="124"/>
        <v>#REF!</v>
      </c>
      <c r="L145" s="117" t="e">
        <f t="shared" si="125"/>
        <v>#REF!</v>
      </c>
      <c r="M145" s="117" t="e">
        <f t="shared" si="133"/>
        <v>#REF!</v>
      </c>
      <c r="N145" s="117">
        <v>0</v>
      </c>
      <c r="O145" s="117" t="e">
        <f t="shared" si="126"/>
        <v>#REF!</v>
      </c>
      <c r="P145" s="117" t="e">
        <f t="shared" si="127"/>
        <v>#REF!</v>
      </c>
      <c r="Q145" s="117" t="e">
        <f t="shared" si="134"/>
        <v>#REF!</v>
      </c>
      <c r="R145" s="48"/>
      <c r="S145" s="61"/>
      <c r="T145" s="62" t="e">
        <f t="shared" si="123"/>
        <v>#REF!</v>
      </c>
      <c r="U145" s="62" t="e">
        <f t="shared" si="123"/>
        <v>#REF!</v>
      </c>
      <c r="V145" s="63"/>
      <c r="W145" s="64" t="e">
        <f t="shared" si="128"/>
        <v>#DIV/0!</v>
      </c>
      <c r="X145" s="39"/>
      <c r="Y145" s="65"/>
      <c r="Z145" s="60"/>
      <c r="AB145" s="127" t="e">
        <f t="shared" si="116"/>
        <v>#REF!</v>
      </c>
      <c r="AC145" s="127" t="e">
        <f t="shared" si="117"/>
        <v>#REF!</v>
      </c>
      <c r="AD145" s="127" t="e">
        <f t="shared" si="118"/>
        <v>#REF!</v>
      </c>
    </row>
    <row r="146" spans="1:30" s="57" customFormat="1" ht="35.1" hidden="1" customHeight="1">
      <c r="A146" s="183"/>
      <c r="B146" s="184"/>
      <c r="C146" s="182"/>
      <c r="D146" s="58" t="s">
        <v>32</v>
      </c>
      <c r="E146" s="118"/>
      <c r="F146" s="117">
        <f t="shared" si="135"/>
        <v>0</v>
      </c>
      <c r="G146" s="117" t="e">
        <f t="shared" si="129"/>
        <v>#REF!</v>
      </c>
      <c r="H146" s="117" t="e">
        <f t="shared" si="130"/>
        <v>#REF!</v>
      </c>
      <c r="I146" s="117" t="e">
        <f t="shared" si="131"/>
        <v>#REF!</v>
      </c>
      <c r="J146" s="117">
        <f t="shared" si="132"/>
        <v>0</v>
      </c>
      <c r="K146" s="117" t="e">
        <f t="shared" si="124"/>
        <v>#REF!</v>
      </c>
      <c r="L146" s="117" t="e">
        <f t="shared" si="125"/>
        <v>#REF!</v>
      </c>
      <c r="M146" s="117" t="e">
        <f t="shared" si="133"/>
        <v>#REF!</v>
      </c>
      <c r="N146" s="117">
        <v>0</v>
      </c>
      <c r="O146" s="117" t="e">
        <f t="shared" si="126"/>
        <v>#REF!</v>
      </c>
      <c r="P146" s="117" t="e">
        <f t="shared" si="127"/>
        <v>#REF!</v>
      </c>
      <c r="Q146" s="117" t="e">
        <f t="shared" si="134"/>
        <v>#REF!</v>
      </c>
      <c r="R146" s="48"/>
      <c r="S146" s="61"/>
      <c r="T146" s="62" t="e">
        <f t="shared" si="123"/>
        <v>#REF!</v>
      </c>
      <c r="U146" s="62" t="e">
        <f t="shared" si="123"/>
        <v>#REF!</v>
      </c>
      <c r="V146" s="63"/>
      <c r="W146" s="64" t="e">
        <f t="shared" si="128"/>
        <v>#DIV/0!</v>
      </c>
      <c r="X146" s="39"/>
      <c r="Y146" s="65"/>
      <c r="Z146" s="60"/>
      <c r="AB146" s="127" t="e">
        <f t="shared" si="116"/>
        <v>#REF!</v>
      </c>
      <c r="AC146" s="127" t="e">
        <f t="shared" si="117"/>
        <v>#REF!</v>
      </c>
      <c r="AD146" s="127" t="e">
        <f t="shared" si="118"/>
        <v>#REF!</v>
      </c>
    </row>
    <row r="147" spans="1:30" s="57" customFormat="1" ht="35.1" hidden="1" customHeight="1">
      <c r="A147" s="183"/>
      <c r="B147" s="184"/>
      <c r="C147" s="182"/>
      <c r="D147" s="58" t="s">
        <v>33</v>
      </c>
      <c r="E147" s="118"/>
      <c r="F147" s="117">
        <f t="shared" si="135"/>
        <v>0</v>
      </c>
      <c r="G147" s="117" t="e">
        <f t="shared" si="129"/>
        <v>#REF!</v>
      </c>
      <c r="H147" s="117" t="e">
        <f t="shared" si="130"/>
        <v>#REF!</v>
      </c>
      <c r="I147" s="117" t="e">
        <f t="shared" si="131"/>
        <v>#REF!</v>
      </c>
      <c r="J147" s="117">
        <f t="shared" si="132"/>
        <v>0</v>
      </c>
      <c r="K147" s="117" t="e">
        <f t="shared" si="124"/>
        <v>#REF!</v>
      </c>
      <c r="L147" s="117" t="e">
        <f t="shared" si="125"/>
        <v>#REF!</v>
      </c>
      <c r="M147" s="117" t="e">
        <f t="shared" si="133"/>
        <v>#REF!</v>
      </c>
      <c r="N147" s="117">
        <v>0</v>
      </c>
      <c r="O147" s="117" t="e">
        <f t="shared" si="126"/>
        <v>#REF!</v>
      </c>
      <c r="P147" s="117" t="e">
        <f t="shared" si="127"/>
        <v>#REF!</v>
      </c>
      <c r="Q147" s="117" t="e">
        <f t="shared" si="134"/>
        <v>#REF!</v>
      </c>
      <c r="R147" s="48"/>
      <c r="S147" s="61"/>
      <c r="T147" s="62" t="e">
        <f t="shared" si="123"/>
        <v>#REF!</v>
      </c>
      <c r="U147" s="62" t="e">
        <f t="shared" si="123"/>
        <v>#REF!</v>
      </c>
      <c r="V147" s="63"/>
      <c r="W147" s="64" t="e">
        <f t="shared" si="128"/>
        <v>#DIV/0!</v>
      </c>
      <c r="X147" s="39"/>
      <c r="Y147" s="65"/>
      <c r="Z147" s="60"/>
      <c r="AB147" s="127" t="e">
        <f t="shared" si="116"/>
        <v>#REF!</v>
      </c>
      <c r="AC147" s="127" t="e">
        <f t="shared" si="117"/>
        <v>#REF!</v>
      </c>
      <c r="AD147" s="127" t="e">
        <f t="shared" si="118"/>
        <v>#REF!</v>
      </c>
    </row>
    <row r="148" spans="1:30" s="57" customFormat="1" ht="41.25" hidden="1" customHeight="1">
      <c r="A148" s="183"/>
      <c r="B148" s="184"/>
      <c r="C148" s="182"/>
      <c r="D148" s="58" t="s">
        <v>34</v>
      </c>
      <c r="E148" s="118"/>
      <c r="F148" s="117">
        <f t="shared" si="135"/>
        <v>0</v>
      </c>
      <c r="G148" s="117" t="e">
        <f t="shared" si="129"/>
        <v>#REF!</v>
      </c>
      <c r="H148" s="117" t="e">
        <f t="shared" si="130"/>
        <v>#REF!</v>
      </c>
      <c r="I148" s="117" t="e">
        <f t="shared" si="131"/>
        <v>#REF!</v>
      </c>
      <c r="J148" s="117">
        <f t="shared" si="132"/>
        <v>0</v>
      </c>
      <c r="K148" s="117" t="e">
        <f t="shared" si="124"/>
        <v>#REF!</v>
      </c>
      <c r="L148" s="117" t="e">
        <f t="shared" si="125"/>
        <v>#REF!</v>
      </c>
      <c r="M148" s="117" t="e">
        <f t="shared" si="133"/>
        <v>#REF!</v>
      </c>
      <c r="N148" s="117">
        <v>0</v>
      </c>
      <c r="O148" s="117" t="e">
        <f t="shared" si="126"/>
        <v>#REF!</v>
      </c>
      <c r="P148" s="117" t="e">
        <f t="shared" si="127"/>
        <v>#REF!</v>
      </c>
      <c r="Q148" s="117" t="e">
        <f t="shared" si="134"/>
        <v>#REF!</v>
      </c>
      <c r="R148" s="48"/>
      <c r="S148" s="61"/>
      <c r="T148" s="62" t="e">
        <f t="shared" si="123"/>
        <v>#REF!</v>
      </c>
      <c r="U148" s="62" t="e">
        <f t="shared" si="123"/>
        <v>#REF!</v>
      </c>
      <c r="V148" s="63"/>
      <c r="W148" s="64" t="e">
        <f t="shared" si="128"/>
        <v>#DIV/0!</v>
      </c>
      <c r="X148" s="39"/>
      <c r="Y148" s="65"/>
      <c r="Z148" s="60"/>
      <c r="AB148" s="127" t="e">
        <f t="shared" si="116"/>
        <v>#REF!</v>
      </c>
      <c r="AC148" s="127" t="e">
        <f t="shared" si="117"/>
        <v>#REF!</v>
      </c>
      <c r="AD148" s="127" t="e">
        <f t="shared" si="118"/>
        <v>#REF!</v>
      </c>
    </row>
    <row r="149" spans="1:30" s="57" customFormat="1" ht="39.75" hidden="1" customHeight="1">
      <c r="A149" s="183"/>
      <c r="B149" s="184"/>
      <c r="C149" s="182" t="s">
        <v>35</v>
      </c>
      <c r="D149" s="182"/>
      <c r="E149" s="118"/>
      <c r="F149" s="117">
        <f t="shared" si="135"/>
        <v>0</v>
      </c>
      <c r="G149" s="117" t="e">
        <f t="shared" si="129"/>
        <v>#REF!</v>
      </c>
      <c r="H149" s="117" t="e">
        <f t="shared" si="130"/>
        <v>#REF!</v>
      </c>
      <c r="I149" s="117" t="e">
        <f t="shared" si="131"/>
        <v>#REF!</v>
      </c>
      <c r="J149" s="117">
        <f t="shared" si="132"/>
        <v>0</v>
      </c>
      <c r="K149" s="117" t="e">
        <f t="shared" si="124"/>
        <v>#REF!</v>
      </c>
      <c r="L149" s="117" t="e">
        <f t="shared" si="125"/>
        <v>#REF!</v>
      </c>
      <c r="M149" s="117" t="e">
        <f t="shared" si="133"/>
        <v>#REF!</v>
      </c>
      <c r="N149" s="117">
        <v>0</v>
      </c>
      <c r="O149" s="117" t="e">
        <f t="shared" si="126"/>
        <v>#REF!</v>
      </c>
      <c r="P149" s="117" t="e">
        <f t="shared" si="127"/>
        <v>#REF!</v>
      </c>
      <c r="Q149" s="117" t="e">
        <f t="shared" si="134"/>
        <v>#REF!</v>
      </c>
      <c r="R149" s="48"/>
      <c r="S149" s="61"/>
      <c r="T149" s="62" t="e">
        <f t="shared" si="123"/>
        <v>#REF!</v>
      </c>
      <c r="U149" s="62" t="e">
        <f t="shared" si="123"/>
        <v>#REF!</v>
      </c>
      <c r="V149" s="63"/>
      <c r="W149" s="64" t="e">
        <f t="shared" si="128"/>
        <v>#DIV/0!</v>
      </c>
      <c r="X149" s="39"/>
      <c r="Y149" s="65"/>
      <c r="Z149" s="60"/>
      <c r="AB149" s="127" t="e">
        <f t="shared" si="116"/>
        <v>#REF!</v>
      </c>
      <c r="AC149" s="127" t="e">
        <f t="shared" si="117"/>
        <v>#REF!</v>
      </c>
      <c r="AD149" s="127" t="e">
        <f t="shared" si="118"/>
        <v>#REF!</v>
      </c>
    </row>
    <row r="150" spans="1:30" s="57" customFormat="1" ht="48.75" hidden="1" customHeight="1">
      <c r="A150" s="183"/>
      <c r="B150" s="184"/>
      <c r="C150" s="182" t="s">
        <v>36</v>
      </c>
      <c r="D150" s="182"/>
      <c r="E150" s="118" t="s">
        <v>74</v>
      </c>
      <c r="F150" s="117">
        <v>960960</v>
      </c>
      <c r="G150" s="117" t="e">
        <f t="shared" si="129"/>
        <v>#REF!</v>
      </c>
      <c r="H150" s="117" t="e">
        <f t="shared" si="130"/>
        <v>#REF!</v>
      </c>
      <c r="I150" s="117" t="e">
        <f t="shared" si="131"/>
        <v>#REF!</v>
      </c>
      <c r="J150" s="117">
        <f>F150*0.3</f>
        <v>288288</v>
      </c>
      <c r="K150" s="117" t="e">
        <f t="shared" si="124"/>
        <v>#REF!</v>
      </c>
      <c r="L150" s="117" t="e">
        <f t="shared" si="125"/>
        <v>#REF!</v>
      </c>
      <c r="M150" s="117" t="e">
        <f t="shared" si="133"/>
        <v>#REF!</v>
      </c>
      <c r="N150" s="117">
        <f>Y150</f>
        <v>0</v>
      </c>
      <c r="O150" s="117" t="e">
        <f t="shared" si="126"/>
        <v>#REF!</v>
      </c>
      <c r="P150" s="117" t="e">
        <f t="shared" si="127"/>
        <v>#REF!</v>
      </c>
      <c r="Q150" s="117" t="e">
        <f t="shared" si="134"/>
        <v>#REF!</v>
      </c>
      <c r="R150" s="48"/>
      <c r="S150" s="61"/>
      <c r="T150" s="62" t="e">
        <f t="shared" si="123"/>
        <v>#REF!</v>
      </c>
      <c r="U150" s="62" t="e">
        <f t="shared" si="123"/>
        <v>#REF!</v>
      </c>
      <c r="V150" s="63"/>
      <c r="W150" s="64" t="e">
        <f t="shared" si="128"/>
        <v>#DIV/0!</v>
      </c>
      <c r="X150" s="114"/>
      <c r="Y150" s="80"/>
      <c r="Z150" s="60"/>
      <c r="AB150" s="127" t="e">
        <f t="shared" si="116"/>
        <v>#REF!</v>
      </c>
      <c r="AC150" s="127" t="e">
        <f t="shared" si="117"/>
        <v>#REF!</v>
      </c>
      <c r="AD150" s="127" t="e">
        <f t="shared" si="118"/>
        <v>#REF!</v>
      </c>
    </row>
    <row r="151" spans="1:30" s="57" customFormat="1" ht="35.1" hidden="1" customHeight="1">
      <c r="A151" s="183"/>
      <c r="B151" s="184"/>
      <c r="C151" s="182" t="s">
        <v>37</v>
      </c>
      <c r="D151" s="182"/>
      <c r="E151" s="118"/>
      <c r="F151" s="117">
        <f t="shared" si="135"/>
        <v>0</v>
      </c>
      <c r="G151" s="117" t="e">
        <f t="shared" si="129"/>
        <v>#REF!</v>
      </c>
      <c r="H151" s="117" t="e">
        <f t="shared" si="130"/>
        <v>#REF!</v>
      </c>
      <c r="I151" s="117" t="e">
        <f t="shared" si="131"/>
        <v>#REF!</v>
      </c>
      <c r="J151" s="117">
        <f t="shared" si="132"/>
        <v>0</v>
      </c>
      <c r="K151" s="117" t="e">
        <f t="shared" si="124"/>
        <v>#REF!</v>
      </c>
      <c r="L151" s="117" t="e">
        <f t="shared" si="125"/>
        <v>#REF!</v>
      </c>
      <c r="M151" s="117" t="e">
        <f t="shared" si="133"/>
        <v>#REF!</v>
      </c>
      <c r="N151" s="117">
        <v>0</v>
      </c>
      <c r="O151" s="117" t="e">
        <f t="shared" si="126"/>
        <v>#REF!</v>
      </c>
      <c r="P151" s="117" t="e">
        <f t="shared" si="127"/>
        <v>#REF!</v>
      </c>
      <c r="Q151" s="117" t="e">
        <f t="shared" si="134"/>
        <v>#REF!</v>
      </c>
      <c r="R151" s="48"/>
      <c r="S151" s="61"/>
      <c r="T151" s="62" t="e">
        <f t="shared" si="123"/>
        <v>#REF!</v>
      </c>
      <c r="U151" s="62" t="e">
        <f t="shared" si="123"/>
        <v>#REF!</v>
      </c>
      <c r="V151" s="63"/>
      <c r="W151" s="64" t="e">
        <f t="shared" si="128"/>
        <v>#DIV/0!</v>
      </c>
      <c r="X151" s="39"/>
      <c r="Y151" s="65"/>
      <c r="Z151" s="60"/>
      <c r="AB151" s="127" t="e">
        <f t="shared" si="116"/>
        <v>#REF!</v>
      </c>
      <c r="AC151" s="127" t="e">
        <f t="shared" si="117"/>
        <v>#REF!</v>
      </c>
      <c r="AD151" s="127" t="e">
        <f t="shared" si="118"/>
        <v>#REF!</v>
      </c>
    </row>
    <row r="152" spans="1:30" s="57" customFormat="1" ht="35.1" hidden="1" customHeight="1">
      <c r="A152" s="183"/>
      <c r="B152" s="184"/>
      <c r="C152" s="182" t="s">
        <v>38</v>
      </c>
      <c r="D152" s="126" t="s">
        <v>39</v>
      </c>
      <c r="E152" s="118"/>
      <c r="F152" s="117">
        <f t="shared" si="135"/>
        <v>0</v>
      </c>
      <c r="G152" s="117" t="e">
        <f t="shared" si="129"/>
        <v>#REF!</v>
      </c>
      <c r="H152" s="117" t="e">
        <f t="shared" si="130"/>
        <v>#REF!</v>
      </c>
      <c r="I152" s="117" t="e">
        <f t="shared" si="131"/>
        <v>#REF!</v>
      </c>
      <c r="J152" s="117">
        <f t="shared" si="132"/>
        <v>0</v>
      </c>
      <c r="K152" s="117" t="e">
        <f t="shared" si="124"/>
        <v>#REF!</v>
      </c>
      <c r="L152" s="117" t="e">
        <f t="shared" si="125"/>
        <v>#REF!</v>
      </c>
      <c r="M152" s="117" t="e">
        <f t="shared" si="133"/>
        <v>#REF!</v>
      </c>
      <c r="N152" s="117">
        <v>0</v>
      </c>
      <c r="O152" s="117" t="e">
        <f t="shared" si="126"/>
        <v>#REF!</v>
      </c>
      <c r="P152" s="117" t="e">
        <f t="shared" si="127"/>
        <v>#REF!</v>
      </c>
      <c r="Q152" s="117" t="e">
        <f t="shared" si="134"/>
        <v>#REF!</v>
      </c>
      <c r="R152" s="48"/>
      <c r="S152" s="61"/>
      <c r="T152" s="62" t="e">
        <f t="shared" si="123"/>
        <v>#REF!</v>
      </c>
      <c r="U152" s="62" t="e">
        <f t="shared" si="123"/>
        <v>#REF!</v>
      </c>
      <c r="V152" s="63"/>
      <c r="W152" s="64" t="e">
        <f t="shared" si="128"/>
        <v>#DIV/0!</v>
      </c>
      <c r="X152" s="39"/>
      <c r="Y152" s="65"/>
      <c r="Z152" s="60"/>
      <c r="AB152" s="127" t="e">
        <f t="shared" si="116"/>
        <v>#REF!</v>
      </c>
      <c r="AC152" s="127" t="e">
        <f t="shared" si="117"/>
        <v>#REF!</v>
      </c>
      <c r="AD152" s="127" t="e">
        <f t="shared" si="118"/>
        <v>#REF!</v>
      </c>
    </row>
    <row r="153" spans="1:30" s="57" customFormat="1" ht="51" hidden="1" customHeight="1" thickBot="1">
      <c r="A153" s="183"/>
      <c r="B153" s="184"/>
      <c r="C153" s="182"/>
      <c r="D153" s="126" t="s">
        <v>40</v>
      </c>
      <c r="E153" s="118" t="s">
        <v>74</v>
      </c>
      <c r="F153" s="117">
        <v>3358000</v>
      </c>
      <c r="G153" s="117" t="e">
        <f t="shared" si="129"/>
        <v>#REF!</v>
      </c>
      <c r="H153" s="117" t="e">
        <f t="shared" si="130"/>
        <v>#REF!</v>
      </c>
      <c r="I153" s="117" t="e">
        <f t="shared" si="131"/>
        <v>#REF!</v>
      </c>
      <c r="J153" s="117">
        <f>F153*0.3</f>
        <v>1007400</v>
      </c>
      <c r="K153" s="117" t="e">
        <f t="shared" si="124"/>
        <v>#REF!</v>
      </c>
      <c r="L153" s="117" t="e">
        <f t="shared" si="125"/>
        <v>#REF!</v>
      </c>
      <c r="M153" s="117" t="e">
        <f t="shared" si="133"/>
        <v>#REF!</v>
      </c>
      <c r="N153" s="117">
        <v>0</v>
      </c>
      <c r="O153" s="117" t="e">
        <f t="shared" si="126"/>
        <v>#REF!</v>
      </c>
      <c r="P153" s="117" t="e">
        <f t="shared" si="127"/>
        <v>#REF!</v>
      </c>
      <c r="Q153" s="117" t="e">
        <f t="shared" si="134"/>
        <v>#REF!</v>
      </c>
      <c r="R153" s="48"/>
      <c r="S153" s="61"/>
      <c r="T153" s="62" t="e">
        <f t="shared" si="123"/>
        <v>#REF!</v>
      </c>
      <c r="U153" s="62" t="e">
        <f t="shared" si="123"/>
        <v>#REF!</v>
      </c>
      <c r="V153" s="63"/>
      <c r="W153" s="64" t="e">
        <f t="shared" si="128"/>
        <v>#DIV/0!</v>
      </c>
      <c r="X153" s="74"/>
      <c r="Y153" s="65"/>
      <c r="Z153" s="60"/>
      <c r="AB153" s="127" t="e">
        <f t="shared" si="116"/>
        <v>#REF!</v>
      </c>
      <c r="AC153" s="127" t="e">
        <f t="shared" si="117"/>
        <v>#REF!</v>
      </c>
      <c r="AD153" s="127" t="e">
        <f t="shared" si="118"/>
        <v>#REF!</v>
      </c>
    </row>
    <row r="154" spans="1:30" s="57" customFormat="1" ht="35.1" hidden="1" customHeight="1">
      <c r="A154" s="183"/>
      <c r="B154" s="184"/>
      <c r="C154" s="182" t="s">
        <v>41</v>
      </c>
      <c r="D154" s="182"/>
      <c r="E154" s="118"/>
      <c r="F154" s="117">
        <f t="shared" si="135"/>
        <v>0</v>
      </c>
      <c r="G154" s="117" t="e">
        <f t="shared" si="129"/>
        <v>#REF!</v>
      </c>
      <c r="H154" s="117" t="e">
        <f t="shared" si="130"/>
        <v>#REF!</v>
      </c>
      <c r="I154" s="117" t="e">
        <f t="shared" si="131"/>
        <v>#REF!</v>
      </c>
      <c r="J154" s="117">
        <f t="shared" si="132"/>
        <v>0</v>
      </c>
      <c r="K154" s="117" t="e">
        <f t="shared" si="124"/>
        <v>#REF!</v>
      </c>
      <c r="L154" s="117" t="e">
        <f t="shared" si="125"/>
        <v>#REF!</v>
      </c>
      <c r="M154" s="117" t="e">
        <f t="shared" si="133"/>
        <v>#REF!</v>
      </c>
      <c r="N154" s="117">
        <v>0</v>
      </c>
      <c r="O154" s="117" t="e">
        <f t="shared" si="126"/>
        <v>#REF!</v>
      </c>
      <c r="P154" s="117" t="e">
        <f t="shared" si="127"/>
        <v>#REF!</v>
      </c>
      <c r="Q154" s="117" t="e">
        <f t="shared" si="134"/>
        <v>#REF!</v>
      </c>
      <c r="R154" s="48"/>
      <c r="S154" s="61"/>
      <c r="T154" s="62" t="e">
        <f t="shared" si="123"/>
        <v>#REF!</v>
      </c>
      <c r="U154" s="62" t="e">
        <f t="shared" si="123"/>
        <v>#REF!</v>
      </c>
      <c r="V154" s="63"/>
      <c r="W154" s="64" t="e">
        <f t="shared" si="128"/>
        <v>#DIV/0!</v>
      </c>
      <c r="X154" s="39"/>
      <c r="Y154" s="65"/>
      <c r="Z154" s="60"/>
      <c r="AB154" s="127" t="e">
        <f t="shared" si="116"/>
        <v>#REF!</v>
      </c>
      <c r="AC154" s="127" t="e">
        <f t="shared" si="117"/>
        <v>#REF!</v>
      </c>
      <c r="AD154" s="127" t="e">
        <f t="shared" si="118"/>
        <v>#REF!</v>
      </c>
    </row>
    <row r="155" spans="1:30" s="57" customFormat="1" ht="40.5" hidden="1" customHeight="1">
      <c r="A155" s="183"/>
      <c r="B155" s="184"/>
      <c r="C155" s="182" t="s">
        <v>65</v>
      </c>
      <c r="D155" s="182"/>
      <c r="E155" s="125"/>
      <c r="F155" s="117">
        <f t="shared" si="135"/>
        <v>0</v>
      </c>
      <c r="G155" s="117" t="e">
        <f t="shared" si="129"/>
        <v>#REF!</v>
      </c>
      <c r="H155" s="117" t="e">
        <f t="shared" si="130"/>
        <v>#REF!</v>
      </c>
      <c r="I155" s="117" t="e">
        <f t="shared" si="131"/>
        <v>#REF!</v>
      </c>
      <c r="J155" s="117">
        <f t="shared" si="132"/>
        <v>0</v>
      </c>
      <c r="K155" s="117" t="e">
        <f>ROUND($J155*T155,2)</f>
        <v>#REF!</v>
      </c>
      <c r="L155" s="117" t="e">
        <f>ROUND($J155*U155,2)</f>
        <v>#REF!</v>
      </c>
      <c r="M155" s="117" t="e">
        <f>J155-K155-L155</f>
        <v>#REF!</v>
      </c>
      <c r="N155" s="117">
        <v>0</v>
      </c>
      <c r="O155" s="117" t="e">
        <f t="shared" si="126"/>
        <v>#REF!</v>
      </c>
      <c r="P155" s="117" t="e">
        <f t="shared" si="127"/>
        <v>#REF!</v>
      </c>
      <c r="Q155" s="117" t="e">
        <f t="shared" si="134"/>
        <v>#REF!</v>
      </c>
      <c r="R155" s="48"/>
      <c r="S155" s="61"/>
      <c r="T155" s="62" t="e">
        <f t="shared" si="123"/>
        <v>#REF!</v>
      </c>
      <c r="U155" s="62" t="e">
        <f t="shared" si="123"/>
        <v>#REF!</v>
      </c>
      <c r="V155" s="63"/>
      <c r="W155" s="64" t="e">
        <f t="shared" si="128"/>
        <v>#DIV/0!</v>
      </c>
      <c r="X155" s="115"/>
      <c r="Y155" s="65"/>
      <c r="Z155" s="60"/>
      <c r="AB155" s="127" t="e">
        <f t="shared" si="116"/>
        <v>#REF!</v>
      </c>
      <c r="AC155" s="127" t="e">
        <f t="shared" si="117"/>
        <v>#REF!</v>
      </c>
      <c r="AD155" s="127" t="e">
        <f t="shared" si="118"/>
        <v>#REF!</v>
      </c>
    </row>
    <row r="156" spans="1:30" s="57" customFormat="1" ht="84.75" hidden="1" customHeight="1">
      <c r="A156" s="183"/>
      <c r="B156" s="184"/>
      <c r="C156" s="179" t="s">
        <v>67</v>
      </c>
      <c r="D156" s="180"/>
      <c r="E156" s="118"/>
      <c r="F156" s="117">
        <f t="shared" si="135"/>
        <v>0</v>
      </c>
      <c r="G156" s="117" t="e">
        <f t="shared" si="129"/>
        <v>#REF!</v>
      </c>
      <c r="H156" s="117" t="e">
        <f t="shared" si="130"/>
        <v>#REF!</v>
      </c>
      <c r="I156" s="117" t="e">
        <f t="shared" si="131"/>
        <v>#REF!</v>
      </c>
      <c r="J156" s="117">
        <f t="shared" si="132"/>
        <v>0</v>
      </c>
      <c r="K156" s="117" t="e">
        <f t="shared" ref="K156" si="136">ROUND($J156*T156,2)</f>
        <v>#REF!</v>
      </c>
      <c r="L156" s="117" t="e">
        <f t="shared" ref="L156" si="137">ROUND($J156*U156,2)</f>
        <v>#REF!</v>
      </c>
      <c r="M156" s="117" t="e">
        <f t="shared" ref="M156" si="138">J156-K156-L156</f>
        <v>#REF!</v>
      </c>
      <c r="N156" s="117">
        <v>0</v>
      </c>
      <c r="O156" s="117" t="e">
        <f t="shared" si="126"/>
        <v>#REF!</v>
      </c>
      <c r="P156" s="117" t="e">
        <f t="shared" si="127"/>
        <v>#REF!</v>
      </c>
      <c r="Q156" s="117" t="e">
        <f t="shared" si="134"/>
        <v>#REF!</v>
      </c>
      <c r="R156" s="48"/>
      <c r="S156" s="61"/>
      <c r="T156" s="62" t="e">
        <f t="shared" si="123"/>
        <v>#REF!</v>
      </c>
      <c r="U156" s="62" t="e">
        <f t="shared" si="123"/>
        <v>#REF!</v>
      </c>
      <c r="V156" s="63"/>
      <c r="W156" s="64" t="e">
        <f>V156/$V$32</f>
        <v>#DIV/0!</v>
      </c>
      <c r="X156" s="40"/>
      <c r="Y156" s="66"/>
      <c r="Z156" s="60"/>
      <c r="AB156" s="127" t="e">
        <f t="shared" si="116"/>
        <v>#REF!</v>
      </c>
      <c r="AC156" s="127" t="e">
        <f t="shared" si="117"/>
        <v>#REF!</v>
      </c>
      <c r="AD156" s="127" t="e">
        <f t="shared" si="118"/>
        <v>#REF!</v>
      </c>
    </row>
    <row r="157" spans="1:30" s="57" customFormat="1" ht="84.75" hidden="1" customHeight="1" thickBot="1">
      <c r="A157" s="183"/>
      <c r="B157" s="184"/>
      <c r="C157" s="179" t="s">
        <v>68</v>
      </c>
      <c r="D157" s="180"/>
      <c r="E157" s="118"/>
      <c r="F157" s="117">
        <f>ROUND(X157,2)</f>
        <v>0</v>
      </c>
      <c r="G157" s="117" t="e">
        <f>ROUND($F157*T157,2)</f>
        <v>#REF!</v>
      </c>
      <c r="H157" s="117" t="e">
        <f>ROUND($F157*U157,2)</f>
        <v>#REF!</v>
      </c>
      <c r="I157" s="117" t="e">
        <f>F157-G157-H157</f>
        <v>#REF!</v>
      </c>
      <c r="J157" s="117">
        <f>ROUND(X157*$V$8,2)</f>
        <v>0</v>
      </c>
      <c r="K157" s="117" t="e">
        <f>ROUND($J157*T157,2)</f>
        <v>#REF!</v>
      </c>
      <c r="L157" s="117" t="e">
        <f>ROUND($J157*U157,2)</f>
        <v>#REF!</v>
      </c>
      <c r="M157" s="117" t="e">
        <f>J157-K157-L157</f>
        <v>#REF!</v>
      </c>
      <c r="N157" s="117">
        <v>0</v>
      </c>
      <c r="O157" s="117" t="e">
        <f>ROUND($N157*T157,2)</f>
        <v>#REF!</v>
      </c>
      <c r="P157" s="117" t="e">
        <f>ROUND($N157*U157,2)</f>
        <v>#REF!</v>
      </c>
      <c r="Q157" s="117" t="e">
        <f>N157-O157-P157</f>
        <v>#REF!</v>
      </c>
      <c r="R157" s="48"/>
      <c r="S157" s="61"/>
      <c r="T157" s="62" t="e">
        <f t="shared" si="123"/>
        <v>#REF!</v>
      </c>
      <c r="U157" s="62" t="e">
        <f t="shared" si="123"/>
        <v>#REF!</v>
      </c>
      <c r="V157" s="122"/>
      <c r="W157" s="64" t="e">
        <f>V157/$V$32</f>
        <v>#DIV/0!</v>
      </c>
      <c r="X157" s="123"/>
      <c r="Y157" s="124"/>
      <c r="Z157" s="60"/>
      <c r="AB157" s="127" t="e">
        <f t="shared" si="116"/>
        <v>#REF!</v>
      </c>
      <c r="AC157" s="127" t="e">
        <f t="shared" si="117"/>
        <v>#REF!</v>
      </c>
      <c r="AD157" s="127" t="e">
        <f t="shared" si="118"/>
        <v>#REF!</v>
      </c>
    </row>
    <row r="158" spans="1:30" s="70" customFormat="1" ht="33" hidden="1" customHeight="1" thickBot="1">
      <c r="A158" s="183"/>
      <c r="B158" s="184"/>
      <c r="C158" s="181" t="s">
        <v>42</v>
      </c>
      <c r="D158" s="181"/>
      <c r="E158" s="118"/>
      <c r="F158" s="42">
        <f>ROUND(SUM(F140:F157),2)</f>
        <v>4318960</v>
      </c>
      <c r="G158" s="42" t="e">
        <f t="shared" ref="G158:Q158" si="139">ROUND(SUM(G140:G157),2)</f>
        <v>#REF!</v>
      </c>
      <c r="H158" s="42" t="e">
        <f t="shared" si="139"/>
        <v>#REF!</v>
      </c>
      <c r="I158" s="42" t="e">
        <f t="shared" si="139"/>
        <v>#REF!</v>
      </c>
      <c r="J158" s="42">
        <f t="shared" si="139"/>
        <v>1295688</v>
      </c>
      <c r="K158" s="42" t="e">
        <f t="shared" si="139"/>
        <v>#REF!</v>
      </c>
      <c r="L158" s="42" t="e">
        <f t="shared" si="139"/>
        <v>#REF!</v>
      </c>
      <c r="M158" s="42" t="e">
        <f t="shared" si="139"/>
        <v>#REF!</v>
      </c>
      <c r="N158" s="42">
        <f t="shared" si="139"/>
        <v>0</v>
      </c>
      <c r="O158" s="42" t="e">
        <f t="shared" si="139"/>
        <v>#REF!</v>
      </c>
      <c r="P158" s="42" t="e">
        <f t="shared" si="139"/>
        <v>#REF!</v>
      </c>
      <c r="Q158" s="42" t="e">
        <f t="shared" si="139"/>
        <v>#REF!</v>
      </c>
      <c r="R158" s="49"/>
      <c r="S158" s="59"/>
      <c r="T158" s="62" t="e">
        <f t="shared" si="123"/>
        <v>#REF!</v>
      </c>
      <c r="U158" s="62" t="e">
        <f t="shared" si="123"/>
        <v>#REF!</v>
      </c>
      <c r="V158" s="67"/>
      <c r="W158" s="68" t="e">
        <f>SUM(W140:W157)</f>
        <v>#DIV/0!</v>
      </c>
      <c r="X158" s="76"/>
      <c r="Y158" s="76"/>
      <c r="Z158" s="69"/>
      <c r="AB158" s="127" t="e">
        <f t="shared" si="116"/>
        <v>#REF!</v>
      </c>
      <c r="AC158" s="127" t="e">
        <f t="shared" si="117"/>
        <v>#REF!</v>
      </c>
      <c r="AD158" s="127" t="e">
        <f t="shared" si="118"/>
        <v>#REF!</v>
      </c>
    </row>
    <row r="159" spans="1:30" s="57" customFormat="1" ht="44.25" hidden="1" customHeight="1">
      <c r="A159" s="183">
        <f>A140+1</f>
        <v>5</v>
      </c>
      <c r="B159" s="184" t="s">
        <v>78</v>
      </c>
      <c r="C159" s="185" t="s">
        <v>24</v>
      </c>
      <c r="D159" s="120" t="s">
        <v>25</v>
      </c>
      <c r="E159" s="118"/>
      <c r="F159" s="121">
        <f>ROUND(X159,2)</f>
        <v>0</v>
      </c>
      <c r="G159" s="117" t="e">
        <f>ROUND($F159*T159,2)</f>
        <v>#REF!</v>
      </c>
      <c r="H159" s="117" t="e">
        <f>ROUND($F159*U159,2)</f>
        <v>#REF!</v>
      </c>
      <c r="I159" s="117" t="e">
        <f>F159-G159-H159</f>
        <v>#REF!</v>
      </c>
      <c r="J159" s="117">
        <f>ROUND(X159*$V$8,2)</f>
        <v>0</v>
      </c>
      <c r="K159" s="117" t="e">
        <f>ROUND($J159*T159,2)</f>
        <v>#REF!</v>
      </c>
      <c r="L159" s="117" t="e">
        <f>ROUND($J159*U159,2)</f>
        <v>#REF!</v>
      </c>
      <c r="M159" s="117" t="e">
        <f>J159-K159-L159</f>
        <v>#REF!</v>
      </c>
      <c r="N159" s="117">
        <v>0</v>
      </c>
      <c r="O159" s="117" t="e">
        <f>ROUND($N159*T159,2)</f>
        <v>#REF!</v>
      </c>
      <c r="P159" s="117" t="e">
        <f>ROUND($N159*U159,2)</f>
        <v>#REF!</v>
      </c>
      <c r="Q159" s="117" t="e">
        <f>N159-O159-P159</f>
        <v>#REF!</v>
      </c>
      <c r="R159" s="119"/>
      <c r="S159" s="61"/>
      <c r="T159" s="62" t="e">
        <f t="shared" ref="T159:U177" si="140">T158</f>
        <v>#REF!</v>
      </c>
      <c r="U159" s="62" t="e">
        <f t="shared" si="140"/>
        <v>#REF!</v>
      </c>
      <c r="V159" s="63"/>
      <c r="W159" s="64" t="e">
        <f>V159/$V$32</f>
        <v>#DIV/0!</v>
      </c>
      <c r="X159" s="75"/>
      <c r="Y159" s="81"/>
      <c r="Z159" s="60"/>
      <c r="AB159" s="127" t="e">
        <f t="shared" si="116"/>
        <v>#REF!</v>
      </c>
      <c r="AC159" s="127" t="e">
        <f t="shared" si="117"/>
        <v>#REF!</v>
      </c>
      <c r="AD159" s="127" t="e">
        <f t="shared" si="118"/>
        <v>#REF!</v>
      </c>
    </row>
    <row r="160" spans="1:30" s="57" customFormat="1" ht="35.1" hidden="1" customHeight="1">
      <c r="A160" s="183"/>
      <c r="B160" s="184"/>
      <c r="C160" s="186"/>
      <c r="D160" s="126" t="s">
        <v>26</v>
      </c>
      <c r="E160" s="118"/>
      <c r="F160" s="117">
        <f>ROUND(X160,2)</f>
        <v>0</v>
      </c>
      <c r="G160" s="117" t="e">
        <f>ROUND($F160*T160,2)</f>
        <v>#REF!</v>
      </c>
      <c r="H160" s="117" t="e">
        <f>ROUND($F160*U160,2)</f>
        <v>#REF!</v>
      </c>
      <c r="I160" s="117" t="e">
        <f>F160-G160-H160</f>
        <v>#REF!</v>
      </c>
      <c r="J160" s="117">
        <f>ROUND(X160*$V$8,2)</f>
        <v>0</v>
      </c>
      <c r="K160" s="117" t="e">
        <f t="shared" ref="K160:K173" si="141">ROUND($J160*T160,2)</f>
        <v>#REF!</v>
      </c>
      <c r="L160" s="117" t="e">
        <f t="shared" ref="L160:L173" si="142">ROUND($J160*U160,2)</f>
        <v>#REF!</v>
      </c>
      <c r="M160" s="117" t="e">
        <f>J160-K160-L160</f>
        <v>#REF!</v>
      </c>
      <c r="N160" s="117">
        <v>0</v>
      </c>
      <c r="O160" s="117" t="e">
        <f t="shared" ref="O160:O175" si="143">ROUND($N160*T160,2)</f>
        <v>#REF!</v>
      </c>
      <c r="P160" s="117" t="e">
        <f t="shared" ref="P160:P175" si="144">ROUND($N160*U160,2)</f>
        <v>#REF!</v>
      </c>
      <c r="Q160" s="117" t="e">
        <f>N160-O160-P160</f>
        <v>#REF!</v>
      </c>
      <c r="R160" s="48"/>
      <c r="S160" s="61"/>
      <c r="T160" s="62" t="e">
        <f t="shared" si="140"/>
        <v>#REF!</v>
      </c>
      <c r="U160" s="62" t="e">
        <f t="shared" si="140"/>
        <v>#REF!</v>
      </c>
      <c r="V160" s="63"/>
      <c r="W160" s="64" t="e">
        <f t="shared" ref="W160:W174" si="145">V160/$V$32</f>
        <v>#DIV/0!</v>
      </c>
      <c r="X160" s="39"/>
      <c r="Y160" s="65"/>
      <c r="Z160" s="60"/>
      <c r="AB160" s="127" t="e">
        <f t="shared" si="116"/>
        <v>#REF!</v>
      </c>
      <c r="AC160" s="127" t="e">
        <f t="shared" si="117"/>
        <v>#REF!</v>
      </c>
      <c r="AD160" s="127" t="e">
        <f t="shared" si="118"/>
        <v>#REF!</v>
      </c>
    </row>
    <row r="161" spans="1:30" s="57" customFormat="1" ht="36" hidden="1" customHeight="1">
      <c r="A161" s="183"/>
      <c r="B161" s="184"/>
      <c r="C161" s="187"/>
      <c r="D161" s="126" t="s">
        <v>27</v>
      </c>
      <c r="E161" s="118"/>
      <c r="F161" s="117">
        <f>ROUND(X161,2)</f>
        <v>0</v>
      </c>
      <c r="G161" s="117" t="e">
        <f t="shared" ref="G161:G175" si="146">ROUND($F161*T161,2)</f>
        <v>#REF!</v>
      </c>
      <c r="H161" s="117" t="e">
        <f t="shared" ref="H161:H175" si="147">ROUND($F161*U161,2)</f>
        <v>#REF!</v>
      </c>
      <c r="I161" s="117" t="e">
        <f t="shared" ref="I161:I175" si="148">F161-G161-H161</f>
        <v>#REF!</v>
      </c>
      <c r="J161" s="117">
        <f t="shared" ref="J161:J175" si="149">ROUND(X161*$V$8,2)</f>
        <v>0</v>
      </c>
      <c r="K161" s="117" t="e">
        <f t="shared" si="141"/>
        <v>#REF!</v>
      </c>
      <c r="L161" s="117" t="e">
        <f t="shared" si="142"/>
        <v>#REF!</v>
      </c>
      <c r="M161" s="117" t="e">
        <f t="shared" ref="M161:M173" si="150">J161-K161-L161</f>
        <v>#REF!</v>
      </c>
      <c r="N161" s="117">
        <v>0</v>
      </c>
      <c r="O161" s="117" t="e">
        <f t="shared" si="143"/>
        <v>#REF!</v>
      </c>
      <c r="P161" s="117" t="e">
        <f t="shared" si="144"/>
        <v>#REF!</v>
      </c>
      <c r="Q161" s="117" t="e">
        <f t="shared" ref="Q161:Q175" si="151">N161-O161-P161</f>
        <v>#REF!</v>
      </c>
      <c r="R161" s="48"/>
      <c r="S161" s="61"/>
      <c r="T161" s="62" t="e">
        <f t="shared" si="140"/>
        <v>#REF!</v>
      </c>
      <c r="U161" s="62" t="e">
        <f t="shared" si="140"/>
        <v>#REF!</v>
      </c>
      <c r="V161" s="63"/>
      <c r="W161" s="64" t="e">
        <f t="shared" si="145"/>
        <v>#DIV/0!</v>
      </c>
      <c r="X161" s="39"/>
      <c r="Y161" s="65"/>
      <c r="Z161" s="60"/>
      <c r="AB161" s="127" t="e">
        <f t="shared" si="116"/>
        <v>#REF!</v>
      </c>
      <c r="AC161" s="127" t="e">
        <f t="shared" si="117"/>
        <v>#REF!</v>
      </c>
      <c r="AD161" s="127" t="e">
        <f t="shared" si="118"/>
        <v>#REF!</v>
      </c>
    </row>
    <row r="162" spans="1:30" s="57" customFormat="1" ht="42.75" hidden="1" customHeight="1">
      <c r="A162" s="183"/>
      <c r="B162" s="184"/>
      <c r="C162" s="182" t="s">
        <v>28</v>
      </c>
      <c r="D162" s="58" t="s">
        <v>29</v>
      </c>
      <c r="E162" s="118"/>
      <c r="F162" s="117">
        <f t="shared" ref="F162:F175" si="152">ROUND(X162,2)</f>
        <v>0</v>
      </c>
      <c r="G162" s="117" t="e">
        <f t="shared" si="146"/>
        <v>#REF!</v>
      </c>
      <c r="H162" s="117" t="e">
        <f t="shared" si="147"/>
        <v>#REF!</v>
      </c>
      <c r="I162" s="117" t="e">
        <f t="shared" si="148"/>
        <v>#REF!</v>
      </c>
      <c r="J162" s="117">
        <f t="shared" si="149"/>
        <v>0</v>
      </c>
      <c r="K162" s="117" t="e">
        <f t="shared" si="141"/>
        <v>#REF!</v>
      </c>
      <c r="L162" s="117" t="e">
        <f t="shared" si="142"/>
        <v>#REF!</v>
      </c>
      <c r="M162" s="117" t="e">
        <f t="shared" si="150"/>
        <v>#REF!</v>
      </c>
      <c r="N162" s="117">
        <v>0</v>
      </c>
      <c r="O162" s="117" t="e">
        <f t="shared" si="143"/>
        <v>#REF!</v>
      </c>
      <c r="P162" s="117" t="e">
        <f t="shared" si="144"/>
        <v>#REF!</v>
      </c>
      <c r="Q162" s="117" t="e">
        <f t="shared" si="151"/>
        <v>#REF!</v>
      </c>
      <c r="R162" s="48"/>
      <c r="S162" s="61"/>
      <c r="T162" s="62" t="e">
        <f t="shared" si="140"/>
        <v>#REF!</v>
      </c>
      <c r="U162" s="62" t="e">
        <f t="shared" si="140"/>
        <v>#REF!</v>
      </c>
      <c r="V162" s="63"/>
      <c r="W162" s="64" t="e">
        <f t="shared" si="145"/>
        <v>#DIV/0!</v>
      </c>
      <c r="X162" s="39"/>
      <c r="Y162" s="65"/>
      <c r="Z162" s="60"/>
      <c r="AB162" s="127" t="e">
        <f t="shared" si="116"/>
        <v>#REF!</v>
      </c>
      <c r="AC162" s="127" t="e">
        <f t="shared" si="117"/>
        <v>#REF!</v>
      </c>
      <c r="AD162" s="127" t="e">
        <f t="shared" si="118"/>
        <v>#REF!</v>
      </c>
    </row>
    <row r="163" spans="1:30" s="57" customFormat="1" ht="45" hidden="1" customHeight="1">
      <c r="A163" s="183"/>
      <c r="B163" s="184"/>
      <c r="C163" s="182"/>
      <c r="D163" s="58" t="s">
        <v>30</v>
      </c>
      <c r="E163" s="118"/>
      <c r="F163" s="117">
        <f t="shared" si="152"/>
        <v>0</v>
      </c>
      <c r="G163" s="117" t="e">
        <f t="shared" si="146"/>
        <v>#REF!</v>
      </c>
      <c r="H163" s="117" t="e">
        <f t="shared" si="147"/>
        <v>#REF!</v>
      </c>
      <c r="I163" s="117" t="e">
        <f t="shared" si="148"/>
        <v>#REF!</v>
      </c>
      <c r="J163" s="117">
        <f t="shared" si="149"/>
        <v>0</v>
      </c>
      <c r="K163" s="117" t="e">
        <f t="shared" si="141"/>
        <v>#REF!</v>
      </c>
      <c r="L163" s="117" t="e">
        <f t="shared" si="142"/>
        <v>#REF!</v>
      </c>
      <c r="M163" s="117" t="e">
        <f t="shared" si="150"/>
        <v>#REF!</v>
      </c>
      <c r="N163" s="117">
        <v>0</v>
      </c>
      <c r="O163" s="117" t="e">
        <f t="shared" si="143"/>
        <v>#REF!</v>
      </c>
      <c r="P163" s="117" t="e">
        <f t="shared" si="144"/>
        <v>#REF!</v>
      </c>
      <c r="Q163" s="117" t="e">
        <f t="shared" si="151"/>
        <v>#REF!</v>
      </c>
      <c r="R163" s="48"/>
      <c r="S163" s="61"/>
      <c r="T163" s="62" t="e">
        <f t="shared" si="140"/>
        <v>#REF!</v>
      </c>
      <c r="U163" s="62" t="e">
        <f t="shared" si="140"/>
        <v>#REF!</v>
      </c>
      <c r="V163" s="63"/>
      <c r="W163" s="64" t="e">
        <f t="shared" si="145"/>
        <v>#DIV/0!</v>
      </c>
      <c r="X163" s="39"/>
      <c r="Y163" s="65"/>
      <c r="Z163" s="60"/>
      <c r="AB163" s="127" t="e">
        <f t="shared" si="116"/>
        <v>#REF!</v>
      </c>
      <c r="AC163" s="127" t="e">
        <f t="shared" si="117"/>
        <v>#REF!</v>
      </c>
      <c r="AD163" s="127" t="e">
        <f t="shared" si="118"/>
        <v>#REF!</v>
      </c>
    </row>
    <row r="164" spans="1:30" s="57" customFormat="1" ht="37.5" hidden="1" customHeight="1">
      <c r="A164" s="183"/>
      <c r="B164" s="184"/>
      <c r="C164" s="182"/>
      <c r="D164" s="58" t="s">
        <v>31</v>
      </c>
      <c r="E164" s="118"/>
      <c r="F164" s="117">
        <f t="shared" si="152"/>
        <v>0</v>
      </c>
      <c r="G164" s="117" t="e">
        <f t="shared" si="146"/>
        <v>#REF!</v>
      </c>
      <c r="H164" s="117" t="e">
        <f t="shared" si="147"/>
        <v>#REF!</v>
      </c>
      <c r="I164" s="117" t="e">
        <f t="shared" si="148"/>
        <v>#REF!</v>
      </c>
      <c r="J164" s="117">
        <f t="shared" si="149"/>
        <v>0</v>
      </c>
      <c r="K164" s="117" t="e">
        <f t="shared" si="141"/>
        <v>#REF!</v>
      </c>
      <c r="L164" s="117" t="e">
        <f t="shared" si="142"/>
        <v>#REF!</v>
      </c>
      <c r="M164" s="117" t="e">
        <f t="shared" si="150"/>
        <v>#REF!</v>
      </c>
      <c r="N164" s="117">
        <v>0</v>
      </c>
      <c r="O164" s="117" t="e">
        <f t="shared" si="143"/>
        <v>#REF!</v>
      </c>
      <c r="P164" s="117" t="e">
        <f t="shared" si="144"/>
        <v>#REF!</v>
      </c>
      <c r="Q164" s="117" t="e">
        <f t="shared" si="151"/>
        <v>#REF!</v>
      </c>
      <c r="R164" s="48"/>
      <c r="S164" s="61"/>
      <c r="T164" s="62" t="e">
        <f t="shared" si="140"/>
        <v>#REF!</v>
      </c>
      <c r="U164" s="62" t="e">
        <f t="shared" si="140"/>
        <v>#REF!</v>
      </c>
      <c r="V164" s="63"/>
      <c r="W164" s="64" t="e">
        <f t="shared" si="145"/>
        <v>#DIV/0!</v>
      </c>
      <c r="X164" s="39"/>
      <c r="Y164" s="65"/>
      <c r="Z164" s="60"/>
      <c r="AB164" s="127" t="e">
        <f t="shared" si="116"/>
        <v>#REF!</v>
      </c>
      <c r="AC164" s="127" t="e">
        <f t="shared" si="117"/>
        <v>#REF!</v>
      </c>
      <c r="AD164" s="127" t="e">
        <f t="shared" si="118"/>
        <v>#REF!</v>
      </c>
    </row>
    <row r="165" spans="1:30" s="57" customFormat="1" ht="35.1" hidden="1" customHeight="1">
      <c r="A165" s="183"/>
      <c r="B165" s="184"/>
      <c r="C165" s="182"/>
      <c r="D165" s="58" t="s">
        <v>32</v>
      </c>
      <c r="E165" s="118"/>
      <c r="F165" s="117">
        <f t="shared" si="152"/>
        <v>0</v>
      </c>
      <c r="G165" s="117" t="e">
        <f t="shared" si="146"/>
        <v>#REF!</v>
      </c>
      <c r="H165" s="117" t="e">
        <f t="shared" si="147"/>
        <v>#REF!</v>
      </c>
      <c r="I165" s="117" t="e">
        <f t="shared" si="148"/>
        <v>#REF!</v>
      </c>
      <c r="J165" s="117">
        <f t="shared" si="149"/>
        <v>0</v>
      </c>
      <c r="K165" s="117" t="e">
        <f t="shared" si="141"/>
        <v>#REF!</v>
      </c>
      <c r="L165" s="117" t="e">
        <f t="shared" si="142"/>
        <v>#REF!</v>
      </c>
      <c r="M165" s="117" t="e">
        <f t="shared" si="150"/>
        <v>#REF!</v>
      </c>
      <c r="N165" s="117">
        <v>0</v>
      </c>
      <c r="O165" s="117" t="e">
        <f t="shared" si="143"/>
        <v>#REF!</v>
      </c>
      <c r="P165" s="117" t="e">
        <f t="shared" si="144"/>
        <v>#REF!</v>
      </c>
      <c r="Q165" s="117" t="e">
        <f t="shared" si="151"/>
        <v>#REF!</v>
      </c>
      <c r="R165" s="48"/>
      <c r="S165" s="61"/>
      <c r="T165" s="62" t="e">
        <f t="shared" si="140"/>
        <v>#REF!</v>
      </c>
      <c r="U165" s="62" t="e">
        <f t="shared" si="140"/>
        <v>#REF!</v>
      </c>
      <c r="V165" s="63"/>
      <c r="W165" s="64" t="e">
        <f t="shared" si="145"/>
        <v>#DIV/0!</v>
      </c>
      <c r="X165" s="39"/>
      <c r="Y165" s="65"/>
      <c r="Z165" s="60"/>
      <c r="AB165" s="127" t="e">
        <f t="shared" si="116"/>
        <v>#REF!</v>
      </c>
      <c r="AC165" s="127" t="e">
        <f t="shared" si="117"/>
        <v>#REF!</v>
      </c>
      <c r="AD165" s="127" t="e">
        <f t="shared" si="118"/>
        <v>#REF!</v>
      </c>
    </row>
    <row r="166" spans="1:30" s="57" customFormat="1" ht="35.1" hidden="1" customHeight="1">
      <c r="A166" s="183"/>
      <c r="B166" s="184"/>
      <c r="C166" s="182"/>
      <c r="D166" s="58" t="s">
        <v>33</v>
      </c>
      <c r="E166" s="118"/>
      <c r="F166" s="117">
        <f t="shared" si="152"/>
        <v>0</v>
      </c>
      <c r="G166" s="117" t="e">
        <f t="shared" si="146"/>
        <v>#REF!</v>
      </c>
      <c r="H166" s="117" t="e">
        <f t="shared" si="147"/>
        <v>#REF!</v>
      </c>
      <c r="I166" s="117" t="e">
        <f t="shared" si="148"/>
        <v>#REF!</v>
      </c>
      <c r="J166" s="117">
        <f t="shared" si="149"/>
        <v>0</v>
      </c>
      <c r="K166" s="117" t="e">
        <f t="shared" si="141"/>
        <v>#REF!</v>
      </c>
      <c r="L166" s="117" t="e">
        <f t="shared" si="142"/>
        <v>#REF!</v>
      </c>
      <c r="M166" s="117" t="e">
        <f t="shared" si="150"/>
        <v>#REF!</v>
      </c>
      <c r="N166" s="117">
        <v>0</v>
      </c>
      <c r="O166" s="117" t="e">
        <f t="shared" si="143"/>
        <v>#REF!</v>
      </c>
      <c r="P166" s="117" t="e">
        <f t="shared" si="144"/>
        <v>#REF!</v>
      </c>
      <c r="Q166" s="117" t="e">
        <f t="shared" si="151"/>
        <v>#REF!</v>
      </c>
      <c r="R166" s="48"/>
      <c r="S166" s="61"/>
      <c r="T166" s="62" t="e">
        <f t="shared" si="140"/>
        <v>#REF!</v>
      </c>
      <c r="U166" s="62" t="e">
        <f t="shared" si="140"/>
        <v>#REF!</v>
      </c>
      <c r="V166" s="63"/>
      <c r="W166" s="64" t="e">
        <f t="shared" si="145"/>
        <v>#DIV/0!</v>
      </c>
      <c r="X166" s="39"/>
      <c r="Y166" s="65"/>
      <c r="Z166" s="60"/>
      <c r="AB166" s="127" t="e">
        <f t="shared" si="116"/>
        <v>#REF!</v>
      </c>
      <c r="AC166" s="127" t="e">
        <f t="shared" si="117"/>
        <v>#REF!</v>
      </c>
      <c r="AD166" s="127" t="e">
        <f t="shared" si="118"/>
        <v>#REF!</v>
      </c>
    </row>
    <row r="167" spans="1:30" s="57" customFormat="1" ht="41.25" hidden="1" customHeight="1">
      <c r="A167" s="183"/>
      <c r="B167" s="184"/>
      <c r="C167" s="182"/>
      <c r="D167" s="58" t="s">
        <v>34</v>
      </c>
      <c r="E167" s="118"/>
      <c r="F167" s="117">
        <f t="shared" si="152"/>
        <v>0</v>
      </c>
      <c r="G167" s="117" t="e">
        <f t="shared" si="146"/>
        <v>#REF!</v>
      </c>
      <c r="H167" s="117" t="e">
        <f t="shared" si="147"/>
        <v>#REF!</v>
      </c>
      <c r="I167" s="117" t="e">
        <f t="shared" si="148"/>
        <v>#REF!</v>
      </c>
      <c r="J167" s="117">
        <f t="shared" si="149"/>
        <v>0</v>
      </c>
      <c r="K167" s="117" t="e">
        <f t="shared" si="141"/>
        <v>#REF!</v>
      </c>
      <c r="L167" s="117" t="e">
        <f t="shared" si="142"/>
        <v>#REF!</v>
      </c>
      <c r="M167" s="117" t="e">
        <f t="shared" si="150"/>
        <v>#REF!</v>
      </c>
      <c r="N167" s="117">
        <v>0</v>
      </c>
      <c r="O167" s="117" t="e">
        <f t="shared" si="143"/>
        <v>#REF!</v>
      </c>
      <c r="P167" s="117" t="e">
        <f t="shared" si="144"/>
        <v>#REF!</v>
      </c>
      <c r="Q167" s="117" t="e">
        <f t="shared" si="151"/>
        <v>#REF!</v>
      </c>
      <c r="R167" s="48"/>
      <c r="S167" s="61"/>
      <c r="T167" s="62" t="e">
        <f t="shared" si="140"/>
        <v>#REF!</v>
      </c>
      <c r="U167" s="62" t="e">
        <f t="shared" si="140"/>
        <v>#REF!</v>
      </c>
      <c r="V167" s="63"/>
      <c r="W167" s="64" t="e">
        <f t="shared" si="145"/>
        <v>#DIV/0!</v>
      </c>
      <c r="X167" s="39"/>
      <c r="Y167" s="65"/>
      <c r="Z167" s="60"/>
      <c r="AB167" s="127" t="e">
        <f t="shared" si="116"/>
        <v>#REF!</v>
      </c>
      <c r="AC167" s="127" t="e">
        <f t="shared" si="117"/>
        <v>#REF!</v>
      </c>
      <c r="AD167" s="127" t="e">
        <f t="shared" si="118"/>
        <v>#REF!</v>
      </c>
    </row>
    <row r="168" spans="1:30" s="57" customFormat="1" ht="39.75" hidden="1" customHeight="1">
      <c r="A168" s="183"/>
      <c r="B168" s="184"/>
      <c r="C168" s="182" t="s">
        <v>35</v>
      </c>
      <c r="D168" s="182"/>
      <c r="E168" s="118"/>
      <c r="F168" s="117">
        <f t="shared" si="152"/>
        <v>0</v>
      </c>
      <c r="G168" s="117" t="e">
        <f t="shared" si="146"/>
        <v>#REF!</v>
      </c>
      <c r="H168" s="117" t="e">
        <f t="shared" si="147"/>
        <v>#REF!</v>
      </c>
      <c r="I168" s="117" t="e">
        <f t="shared" si="148"/>
        <v>#REF!</v>
      </c>
      <c r="J168" s="117">
        <f t="shared" si="149"/>
        <v>0</v>
      </c>
      <c r="K168" s="117" t="e">
        <f t="shared" si="141"/>
        <v>#REF!</v>
      </c>
      <c r="L168" s="117" t="e">
        <f t="shared" si="142"/>
        <v>#REF!</v>
      </c>
      <c r="M168" s="117" t="e">
        <f t="shared" si="150"/>
        <v>#REF!</v>
      </c>
      <c r="N168" s="117">
        <v>0</v>
      </c>
      <c r="O168" s="117" t="e">
        <f t="shared" si="143"/>
        <v>#REF!</v>
      </c>
      <c r="P168" s="117" t="e">
        <f t="shared" si="144"/>
        <v>#REF!</v>
      </c>
      <c r="Q168" s="117" t="e">
        <f t="shared" si="151"/>
        <v>#REF!</v>
      </c>
      <c r="R168" s="48"/>
      <c r="S168" s="61"/>
      <c r="T168" s="62" t="e">
        <f t="shared" si="140"/>
        <v>#REF!</v>
      </c>
      <c r="U168" s="62" t="e">
        <f t="shared" si="140"/>
        <v>#REF!</v>
      </c>
      <c r="V168" s="63"/>
      <c r="W168" s="64" t="e">
        <f t="shared" si="145"/>
        <v>#DIV/0!</v>
      </c>
      <c r="X168" s="39"/>
      <c r="Y168" s="65"/>
      <c r="Z168" s="60"/>
      <c r="AB168" s="127" t="e">
        <f t="shared" si="116"/>
        <v>#REF!</v>
      </c>
      <c r="AC168" s="127" t="e">
        <f t="shared" si="117"/>
        <v>#REF!</v>
      </c>
      <c r="AD168" s="127" t="e">
        <f t="shared" si="118"/>
        <v>#REF!</v>
      </c>
    </row>
    <row r="169" spans="1:30" s="57" customFormat="1" ht="39.75" hidden="1" customHeight="1">
      <c r="A169" s="183"/>
      <c r="B169" s="184"/>
      <c r="C169" s="182" t="s">
        <v>36</v>
      </c>
      <c r="D169" s="182"/>
      <c r="E169" s="118" t="s">
        <v>74</v>
      </c>
      <c r="F169" s="117">
        <v>1492800</v>
      </c>
      <c r="G169" s="117" t="e">
        <f t="shared" si="146"/>
        <v>#REF!</v>
      </c>
      <c r="H169" s="117" t="e">
        <f t="shared" si="147"/>
        <v>#REF!</v>
      </c>
      <c r="I169" s="117" t="e">
        <f t="shared" si="148"/>
        <v>#REF!</v>
      </c>
      <c r="J169" s="117">
        <f>F169*0.3</f>
        <v>447840</v>
      </c>
      <c r="K169" s="117" t="e">
        <f t="shared" si="141"/>
        <v>#REF!</v>
      </c>
      <c r="L169" s="117" t="e">
        <f t="shared" si="142"/>
        <v>#REF!</v>
      </c>
      <c r="M169" s="117" t="e">
        <f t="shared" si="150"/>
        <v>#REF!</v>
      </c>
      <c r="N169" s="117">
        <f>Y169</f>
        <v>0</v>
      </c>
      <c r="O169" s="117" t="e">
        <f t="shared" si="143"/>
        <v>#REF!</v>
      </c>
      <c r="P169" s="117" t="e">
        <f t="shared" si="144"/>
        <v>#REF!</v>
      </c>
      <c r="Q169" s="117" t="e">
        <f t="shared" si="151"/>
        <v>#REF!</v>
      </c>
      <c r="R169" s="48"/>
      <c r="S169" s="61"/>
      <c r="T169" s="62" t="e">
        <f t="shared" si="140"/>
        <v>#REF!</v>
      </c>
      <c r="U169" s="62" t="e">
        <f t="shared" si="140"/>
        <v>#REF!</v>
      </c>
      <c r="V169" s="63"/>
      <c r="W169" s="64" t="e">
        <f t="shared" si="145"/>
        <v>#DIV/0!</v>
      </c>
      <c r="X169" s="114"/>
      <c r="Y169" s="80"/>
      <c r="Z169" s="60"/>
      <c r="AB169" s="127" t="e">
        <f t="shared" si="116"/>
        <v>#REF!</v>
      </c>
      <c r="AC169" s="127" t="e">
        <f t="shared" si="117"/>
        <v>#REF!</v>
      </c>
      <c r="AD169" s="127" t="e">
        <f t="shared" si="118"/>
        <v>#REF!</v>
      </c>
    </row>
    <row r="170" spans="1:30" s="57" customFormat="1" ht="35.1" hidden="1" customHeight="1">
      <c r="A170" s="183"/>
      <c r="B170" s="184"/>
      <c r="C170" s="182" t="s">
        <v>37</v>
      </c>
      <c r="D170" s="182"/>
      <c r="E170" s="118"/>
      <c r="F170" s="117">
        <f t="shared" si="152"/>
        <v>0</v>
      </c>
      <c r="G170" s="117" t="e">
        <f t="shared" si="146"/>
        <v>#REF!</v>
      </c>
      <c r="H170" s="117" t="e">
        <f t="shared" si="147"/>
        <v>#REF!</v>
      </c>
      <c r="I170" s="117" t="e">
        <f t="shared" si="148"/>
        <v>#REF!</v>
      </c>
      <c r="J170" s="117">
        <f t="shared" si="149"/>
        <v>0</v>
      </c>
      <c r="K170" s="117" t="e">
        <f t="shared" si="141"/>
        <v>#REF!</v>
      </c>
      <c r="L170" s="117" t="e">
        <f t="shared" si="142"/>
        <v>#REF!</v>
      </c>
      <c r="M170" s="117" t="e">
        <f t="shared" si="150"/>
        <v>#REF!</v>
      </c>
      <c r="N170" s="117">
        <v>0</v>
      </c>
      <c r="O170" s="117" t="e">
        <f t="shared" si="143"/>
        <v>#REF!</v>
      </c>
      <c r="P170" s="117" t="e">
        <f t="shared" si="144"/>
        <v>#REF!</v>
      </c>
      <c r="Q170" s="117" t="e">
        <f t="shared" si="151"/>
        <v>#REF!</v>
      </c>
      <c r="R170" s="48"/>
      <c r="S170" s="61"/>
      <c r="T170" s="62" t="e">
        <f t="shared" si="140"/>
        <v>#REF!</v>
      </c>
      <c r="U170" s="62" t="e">
        <f t="shared" si="140"/>
        <v>#REF!</v>
      </c>
      <c r="V170" s="63"/>
      <c r="W170" s="64" t="e">
        <f t="shared" si="145"/>
        <v>#DIV/0!</v>
      </c>
      <c r="X170" s="39"/>
      <c r="Y170" s="65"/>
      <c r="Z170" s="60"/>
      <c r="AB170" s="127" t="e">
        <f t="shared" si="116"/>
        <v>#REF!</v>
      </c>
      <c r="AC170" s="127" t="e">
        <f t="shared" si="117"/>
        <v>#REF!</v>
      </c>
      <c r="AD170" s="127" t="e">
        <f t="shared" si="118"/>
        <v>#REF!</v>
      </c>
    </row>
    <row r="171" spans="1:30" s="57" customFormat="1" ht="35.1" hidden="1" customHeight="1">
      <c r="A171" s="183"/>
      <c r="B171" s="184"/>
      <c r="C171" s="182" t="s">
        <v>38</v>
      </c>
      <c r="D171" s="126" t="s">
        <v>39</v>
      </c>
      <c r="E171" s="118"/>
      <c r="F171" s="117">
        <f t="shared" si="152"/>
        <v>0</v>
      </c>
      <c r="G171" s="117" t="e">
        <f t="shared" si="146"/>
        <v>#REF!</v>
      </c>
      <c r="H171" s="117" t="e">
        <f t="shared" si="147"/>
        <v>#REF!</v>
      </c>
      <c r="I171" s="117" t="e">
        <f t="shared" si="148"/>
        <v>#REF!</v>
      </c>
      <c r="J171" s="117">
        <f t="shared" si="149"/>
        <v>0</v>
      </c>
      <c r="K171" s="117" t="e">
        <f t="shared" si="141"/>
        <v>#REF!</v>
      </c>
      <c r="L171" s="117" t="e">
        <f t="shared" si="142"/>
        <v>#REF!</v>
      </c>
      <c r="M171" s="117" t="e">
        <f t="shared" si="150"/>
        <v>#REF!</v>
      </c>
      <c r="N171" s="117">
        <v>0</v>
      </c>
      <c r="O171" s="117" t="e">
        <f t="shared" si="143"/>
        <v>#REF!</v>
      </c>
      <c r="P171" s="117" t="e">
        <f t="shared" si="144"/>
        <v>#REF!</v>
      </c>
      <c r="Q171" s="117" t="e">
        <f t="shared" si="151"/>
        <v>#REF!</v>
      </c>
      <c r="R171" s="48"/>
      <c r="S171" s="61"/>
      <c r="T171" s="62" t="e">
        <f t="shared" si="140"/>
        <v>#REF!</v>
      </c>
      <c r="U171" s="62" t="e">
        <f t="shared" si="140"/>
        <v>#REF!</v>
      </c>
      <c r="V171" s="63"/>
      <c r="W171" s="64" t="e">
        <f t="shared" si="145"/>
        <v>#DIV/0!</v>
      </c>
      <c r="X171" s="39"/>
      <c r="Y171" s="65"/>
      <c r="Z171" s="60"/>
      <c r="AB171" s="127" t="e">
        <f t="shared" si="116"/>
        <v>#REF!</v>
      </c>
      <c r="AC171" s="127" t="e">
        <f t="shared" si="117"/>
        <v>#REF!</v>
      </c>
      <c r="AD171" s="127" t="e">
        <f t="shared" si="118"/>
        <v>#REF!</v>
      </c>
    </row>
    <row r="172" spans="1:30" s="57" customFormat="1" ht="42.75" hidden="1" customHeight="1" thickBot="1">
      <c r="A172" s="183"/>
      <c r="B172" s="184"/>
      <c r="C172" s="182"/>
      <c r="D172" s="126" t="s">
        <v>40</v>
      </c>
      <c r="E172" s="118" t="s">
        <v>74</v>
      </c>
      <c r="F172" s="117">
        <v>1980099</v>
      </c>
      <c r="G172" s="117" t="e">
        <f t="shared" si="146"/>
        <v>#REF!</v>
      </c>
      <c r="H172" s="117" t="e">
        <f t="shared" si="147"/>
        <v>#REF!</v>
      </c>
      <c r="I172" s="117" t="e">
        <f t="shared" si="148"/>
        <v>#REF!</v>
      </c>
      <c r="J172" s="117">
        <f>F172*0.3</f>
        <v>594029.69999999995</v>
      </c>
      <c r="K172" s="117" t="e">
        <f t="shared" si="141"/>
        <v>#REF!</v>
      </c>
      <c r="L172" s="117" t="e">
        <f t="shared" si="142"/>
        <v>#REF!</v>
      </c>
      <c r="M172" s="117" t="e">
        <f t="shared" si="150"/>
        <v>#REF!</v>
      </c>
      <c r="N172" s="117">
        <v>0</v>
      </c>
      <c r="O172" s="117" t="e">
        <f t="shared" si="143"/>
        <v>#REF!</v>
      </c>
      <c r="P172" s="117" t="e">
        <f t="shared" si="144"/>
        <v>#REF!</v>
      </c>
      <c r="Q172" s="117" t="e">
        <f t="shared" si="151"/>
        <v>#REF!</v>
      </c>
      <c r="R172" s="48"/>
      <c r="S172" s="61"/>
      <c r="T172" s="62" t="e">
        <f t="shared" si="140"/>
        <v>#REF!</v>
      </c>
      <c r="U172" s="62" t="e">
        <f t="shared" si="140"/>
        <v>#REF!</v>
      </c>
      <c r="V172" s="63"/>
      <c r="W172" s="64" t="e">
        <f t="shared" si="145"/>
        <v>#DIV/0!</v>
      </c>
      <c r="X172" s="74"/>
      <c r="Y172" s="65"/>
      <c r="Z172" s="60"/>
      <c r="AB172" s="127" t="e">
        <f t="shared" si="116"/>
        <v>#REF!</v>
      </c>
      <c r="AC172" s="127" t="e">
        <f t="shared" si="117"/>
        <v>#REF!</v>
      </c>
      <c r="AD172" s="127" t="e">
        <f t="shared" si="118"/>
        <v>#REF!</v>
      </c>
    </row>
    <row r="173" spans="1:30" s="57" customFormat="1" ht="35.1" hidden="1" customHeight="1">
      <c r="A173" s="183"/>
      <c r="B173" s="184"/>
      <c r="C173" s="182" t="s">
        <v>41</v>
      </c>
      <c r="D173" s="182"/>
      <c r="E173" s="118"/>
      <c r="F173" s="117">
        <f t="shared" si="152"/>
        <v>0</v>
      </c>
      <c r="G173" s="117" t="e">
        <f t="shared" si="146"/>
        <v>#REF!</v>
      </c>
      <c r="H173" s="117" t="e">
        <f t="shared" si="147"/>
        <v>#REF!</v>
      </c>
      <c r="I173" s="117" t="e">
        <f t="shared" si="148"/>
        <v>#REF!</v>
      </c>
      <c r="J173" s="117">
        <f t="shared" si="149"/>
        <v>0</v>
      </c>
      <c r="K173" s="117" t="e">
        <f t="shared" si="141"/>
        <v>#REF!</v>
      </c>
      <c r="L173" s="117" t="e">
        <f t="shared" si="142"/>
        <v>#REF!</v>
      </c>
      <c r="M173" s="117" t="e">
        <f t="shared" si="150"/>
        <v>#REF!</v>
      </c>
      <c r="N173" s="117">
        <v>0</v>
      </c>
      <c r="O173" s="117" t="e">
        <f t="shared" si="143"/>
        <v>#REF!</v>
      </c>
      <c r="P173" s="117" t="e">
        <f t="shared" si="144"/>
        <v>#REF!</v>
      </c>
      <c r="Q173" s="117" t="e">
        <f t="shared" si="151"/>
        <v>#REF!</v>
      </c>
      <c r="R173" s="48"/>
      <c r="S173" s="61"/>
      <c r="T173" s="62" t="e">
        <f t="shared" si="140"/>
        <v>#REF!</v>
      </c>
      <c r="U173" s="62" t="e">
        <f t="shared" si="140"/>
        <v>#REF!</v>
      </c>
      <c r="V173" s="63"/>
      <c r="W173" s="64" t="e">
        <f t="shared" si="145"/>
        <v>#DIV/0!</v>
      </c>
      <c r="X173" s="39"/>
      <c r="Y173" s="65"/>
      <c r="Z173" s="60"/>
      <c r="AB173" s="127" t="e">
        <f t="shared" si="116"/>
        <v>#REF!</v>
      </c>
      <c r="AC173" s="127" t="e">
        <f t="shared" si="117"/>
        <v>#REF!</v>
      </c>
      <c r="AD173" s="127" t="e">
        <f t="shared" si="118"/>
        <v>#REF!</v>
      </c>
    </row>
    <row r="174" spans="1:30" s="57" customFormat="1" ht="40.5" hidden="1" customHeight="1">
      <c r="A174" s="183"/>
      <c r="B174" s="184"/>
      <c r="C174" s="182" t="s">
        <v>65</v>
      </c>
      <c r="D174" s="182"/>
      <c r="E174" s="125"/>
      <c r="F174" s="117">
        <f t="shared" si="152"/>
        <v>0</v>
      </c>
      <c r="G174" s="117" t="e">
        <f t="shared" si="146"/>
        <v>#REF!</v>
      </c>
      <c r="H174" s="117" t="e">
        <f t="shared" si="147"/>
        <v>#REF!</v>
      </c>
      <c r="I174" s="117" t="e">
        <f t="shared" si="148"/>
        <v>#REF!</v>
      </c>
      <c r="J174" s="117">
        <f t="shared" si="149"/>
        <v>0</v>
      </c>
      <c r="K174" s="117" t="e">
        <f>ROUND($J174*T174,2)</f>
        <v>#REF!</v>
      </c>
      <c r="L174" s="117" t="e">
        <f>ROUND($J174*U174,2)</f>
        <v>#REF!</v>
      </c>
      <c r="M174" s="117" t="e">
        <f>J174-K174-L174</f>
        <v>#REF!</v>
      </c>
      <c r="N174" s="117">
        <v>0</v>
      </c>
      <c r="O174" s="117" t="e">
        <f t="shared" si="143"/>
        <v>#REF!</v>
      </c>
      <c r="P174" s="117" t="e">
        <f t="shared" si="144"/>
        <v>#REF!</v>
      </c>
      <c r="Q174" s="117" t="e">
        <f t="shared" si="151"/>
        <v>#REF!</v>
      </c>
      <c r="R174" s="48"/>
      <c r="S174" s="61"/>
      <c r="T174" s="62" t="e">
        <f t="shared" si="140"/>
        <v>#REF!</v>
      </c>
      <c r="U174" s="62" t="e">
        <f t="shared" si="140"/>
        <v>#REF!</v>
      </c>
      <c r="V174" s="63"/>
      <c r="W174" s="64" t="e">
        <f t="shared" si="145"/>
        <v>#DIV/0!</v>
      </c>
      <c r="X174" s="115"/>
      <c r="Y174" s="65"/>
      <c r="Z174" s="60"/>
      <c r="AB174" s="127" t="e">
        <f t="shared" si="116"/>
        <v>#REF!</v>
      </c>
      <c r="AC174" s="127" t="e">
        <f t="shared" si="117"/>
        <v>#REF!</v>
      </c>
      <c r="AD174" s="127" t="e">
        <f t="shared" si="118"/>
        <v>#REF!</v>
      </c>
    </row>
    <row r="175" spans="1:30" s="57" customFormat="1" ht="84.75" hidden="1" customHeight="1">
      <c r="A175" s="183"/>
      <c r="B175" s="184"/>
      <c r="C175" s="179" t="s">
        <v>67</v>
      </c>
      <c r="D175" s="180"/>
      <c r="E175" s="118"/>
      <c r="F175" s="117">
        <f t="shared" si="152"/>
        <v>0</v>
      </c>
      <c r="G175" s="117" t="e">
        <f t="shared" si="146"/>
        <v>#REF!</v>
      </c>
      <c r="H175" s="117" t="e">
        <f t="shared" si="147"/>
        <v>#REF!</v>
      </c>
      <c r="I175" s="117" t="e">
        <f t="shared" si="148"/>
        <v>#REF!</v>
      </c>
      <c r="J175" s="117">
        <f t="shared" si="149"/>
        <v>0</v>
      </c>
      <c r="K175" s="117" t="e">
        <f t="shared" ref="K175" si="153">ROUND($J175*T175,2)</f>
        <v>#REF!</v>
      </c>
      <c r="L175" s="117" t="e">
        <f t="shared" ref="L175" si="154">ROUND($J175*U175,2)</f>
        <v>#REF!</v>
      </c>
      <c r="M175" s="117" t="e">
        <f t="shared" ref="M175" si="155">J175-K175-L175</f>
        <v>#REF!</v>
      </c>
      <c r="N175" s="117">
        <v>0</v>
      </c>
      <c r="O175" s="117" t="e">
        <f t="shared" si="143"/>
        <v>#REF!</v>
      </c>
      <c r="P175" s="117" t="e">
        <f t="shared" si="144"/>
        <v>#REF!</v>
      </c>
      <c r="Q175" s="117" t="e">
        <f t="shared" si="151"/>
        <v>#REF!</v>
      </c>
      <c r="R175" s="48"/>
      <c r="S175" s="61"/>
      <c r="T175" s="62" t="e">
        <f t="shared" si="140"/>
        <v>#REF!</v>
      </c>
      <c r="U175" s="62" t="e">
        <f t="shared" si="140"/>
        <v>#REF!</v>
      </c>
      <c r="V175" s="63"/>
      <c r="W175" s="64" t="e">
        <f>V175/$V$32</f>
        <v>#DIV/0!</v>
      </c>
      <c r="X175" s="40"/>
      <c r="Y175" s="66"/>
      <c r="Z175" s="60"/>
      <c r="AB175" s="127" t="e">
        <f t="shared" si="116"/>
        <v>#REF!</v>
      </c>
      <c r="AC175" s="127" t="e">
        <f t="shared" si="117"/>
        <v>#REF!</v>
      </c>
      <c r="AD175" s="127" t="e">
        <f t="shared" si="118"/>
        <v>#REF!</v>
      </c>
    </row>
    <row r="176" spans="1:30" s="57" customFormat="1" ht="84.75" hidden="1" customHeight="1" thickBot="1">
      <c r="A176" s="183"/>
      <c r="B176" s="184"/>
      <c r="C176" s="179" t="s">
        <v>68</v>
      </c>
      <c r="D176" s="180"/>
      <c r="E176" s="118"/>
      <c r="F176" s="117">
        <f>ROUND(X176,2)</f>
        <v>0</v>
      </c>
      <c r="G176" s="117" t="e">
        <f>ROUND($F176*T176,2)</f>
        <v>#REF!</v>
      </c>
      <c r="H176" s="117" t="e">
        <f>ROUND($F176*U176,2)</f>
        <v>#REF!</v>
      </c>
      <c r="I176" s="117" t="e">
        <f>F176-G176-H176</f>
        <v>#REF!</v>
      </c>
      <c r="J176" s="117">
        <f>ROUND(X176*$V$8,2)</f>
        <v>0</v>
      </c>
      <c r="K176" s="117" t="e">
        <f>ROUND($J176*T176,2)</f>
        <v>#REF!</v>
      </c>
      <c r="L176" s="117" t="e">
        <f>ROUND($J176*U176,2)</f>
        <v>#REF!</v>
      </c>
      <c r="M176" s="117" t="e">
        <f>J176-K176-L176</f>
        <v>#REF!</v>
      </c>
      <c r="N176" s="117">
        <v>0</v>
      </c>
      <c r="O176" s="117" t="e">
        <f>ROUND($N176*T176,2)</f>
        <v>#REF!</v>
      </c>
      <c r="P176" s="117" t="e">
        <f>ROUND($N176*U176,2)</f>
        <v>#REF!</v>
      </c>
      <c r="Q176" s="117" t="e">
        <f>N176-O176-P176</f>
        <v>#REF!</v>
      </c>
      <c r="R176" s="48"/>
      <c r="S176" s="61"/>
      <c r="T176" s="62" t="e">
        <f t="shared" si="140"/>
        <v>#REF!</v>
      </c>
      <c r="U176" s="62" t="e">
        <f t="shared" si="140"/>
        <v>#REF!</v>
      </c>
      <c r="V176" s="122"/>
      <c r="W176" s="64" t="e">
        <f>V176/$V$32</f>
        <v>#DIV/0!</v>
      </c>
      <c r="X176" s="123"/>
      <c r="Y176" s="124"/>
      <c r="Z176" s="60"/>
      <c r="AB176" s="127" t="e">
        <f t="shared" si="116"/>
        <v>#REF!</v>
      </c>
      <c r="AC176" s="127" t="e">
        <f t="shared" si="117"/>
        <v>#REF!</v>
      </c>
      <c r="AD176" s="127" t="e">
        <f t="shared" si="118"/>
        <v>#REF!</v>
      </c>
    </row>
    <row r="177" spans="1:30" s="70" customFormat="1" ht="33" hidden="1" customHeight="1" thickBot="1">
      <c r="A177" s="183"/>
      <c r="B177" s="184"/>
      <c r="C177" s="181" t="s">
        <v>42</v>
      </c>
      <c r="D177" s="181"/>
      <c r="E177" s="118"/>
      <c r="F177" s="42">
        <f>ROUND(SUM(F159:F176),2)</f>
        <v>3472899</v>
      </c>
      <c r="G177" s="42" t="e">
        <f t="shared" ref="G177:Q177" si="156">ROUND(SUM(G159:G176),2)</f>
        <v>#REF!</v>
      </c>
      <c r="H177" s="42" t="e">
        <f t="shared" si="156"/>
        <v>#REF!</v>
      </c>
      <c r="I177" s="42" t="e">
        <f t="shared" si="156"/>
        <v>#REF!</v>
      </c>
      <c r="J177" s="42">
        <f t="shared" si="156"/>
        <v>1041869.7</v>
      </c>
      <c r="K177" s="42" t="e">
        <f t="shared" si="156"/>
        <v>#REF!</v>
      </c>
      <c r="L177" s="42" t="e">
        <f t="shared" si="156"/>
        <v>#REF!</v>
      </c>
      <c r="M177" s="42" t="e">
        <f t="shared" si="156"/>
        <v>#REF!</v>
      </c>
      <c r="N177" s="42">
        <f t="shared" si="156"/>
        <v>0</v>
      </c>
      <c r="O177" s="42" t="e">
        <f t="shared" si="156"/>
        <v>#REF!</v>
      </c>
      <c r="P177" s="42" t="e">
        <f t="shared" si="156"/>
        <v>#REF!</v>
      </c>
      <c r="Q177" s="42" t="e">
        <f t="shared" si="156"/>
        <v>#REF!</v>
      </c>
      <c r="R177" s="49"/>
      <c r="S177" s="59"/>
      <c r="T177" s="62" t="e">
        <f t="shared" si="140"/>
        <v>#REF!</v>
      </c>
      <c r="U177" s="62" t="e">
        <f t="shared" si="140"/>
        <v>#REF!</v>
      </c>
      <c r="V177" s="67"/>
      <c r="W177" s="68" t="e">
        <f>SUM(W159:W176)</f>
        <v>#DIV/0!</v>
      </c>
      <c r="X177" s="76"/>
      <c r="Y177" s="76"/>
      <c r="Z177" s="69"/>
      <c r="AB177" s="127" t="e">
        <f t="shared" si="116"/>
        <v>#REF!</v>
      </c>
      <c r="AC177" s="127" t="e">
        <f t="shared" si="117"/>
        <v>#REF!</v>
      </c>
      <c r="AD177" s="127" t="e">
        <f t="shared" si="118"/>
        <v>#REF!</v>
      </c>
    </row>
    <row r="178" spans="1:30" s="57" customFormat="1" ht="44.25" hidden="1" customHeight="1">
      <c r="A178" s="183">
        <f>A159+1</f>
        <v>6</v>
      </c>
      <c r="B178" s="184" t="s">
        <v>79</v>
      </c>
      <c r="C178" s="185" t="s">
        <v>24</v>
      </c>
      <c r="D178" s="120" t="s">
        <v>25</v>
      </c>
      <c r="E178" s="118"/>
      <c r="F178" s="121">
        <f>ROUND(X178,2)</f>
        <v>0</v>
      </c>
      <c r="G178" s="117" t="e">
        <f>ROUND($F178*T178,2)</f>
        <v>#REF!</v>
      </c>
      <c r="H178" s="117" t="e">
        <f>ROUND($F178*U178,2)</f>
        <v>#REF!</v>
      </c>
      <c r="I178" s="117" t="e">
        <f>F178-G178-H178</f>
        <v>#REF!</v>
      </c>
      <c r="J178" s="117">
        <f>ROUND(X178*$V$8,2)</f>
        <v>0</v>
      </c>
      <c r="K178" s="117" t="e">
        <f>ROUND($J178*T178,2)</f>
        <v>#REF!</v>
      </c>
      <c r="L178" s="117" t="e">
        <f>ROUND($J178*U178,2)</f>
        <v>#REF!</v>
      </c>
      <c r="M178" s="117" t="e">
        <f>J178-K178-L178</f>
        <v>#REF!</v>
      </c>
      <c r="N178" s="117">
        <v>0</v>
      </c>
      <c r="O178" s="117" t="e">
        <f>ROUND($N178*T178,2)</f>
        <v>#REF!</v>
      </c>
      <c r="P178" s="117" t="e">
        <f>ROUND($N178*U178,2)</f>
        <v>#REF!</v>
      </c>
      <c r="Q178" s="117" t="e">
        <f>N178-O178-P178</f>
        <v>#REF!</v>
      </c>
      <c r="R178" s="119"/>
      <c r="S178" s="61"/>
      <c r="T178" s="62" t="e">
        <f t="shared" ref="T178:U196" si="157">T177</f>
        <v>#REF!</v>
      </c>
      <c r="U178" s="62" t="e">
        <f t="shared" si="157"/>
        <v>#REF!</v>
      </c>
      <c r="V178" s="63"/>
      <c r="W178" s="64" t="e">
        <f>V178/$V$32</f>
        <v>#DIV/0!</v>
      </c>
      <c r="X178" s="75"/>
      <c r="Y178" s="81"/>
      <c r="Z178" s="60"/>
      <c r="AB178" s="127" t="e">
        <f t="shared" si="116"/>
        <v>#REF!</v>
      </c>
      <c r="AC178" s="127" t="e">
        <f t="shared" si="117"/>
        <v>#REF!</v>
      </c>
      <c r="AD178" s="127" t="e">
        <f t="shared" si="118"/>
        <v>#REF!</v>
      </c>
    </row>
    <row r="179" spans="1:30" s="57" customFormat="1" ht="35.1" hidden="1" customHeight="1">
      <c r="A179" s="183"/>
      <c r="B179" s="184"/>
      <c r="C179" s="186"/>
      <c r="D179" s="126" t="s">
        <v>26</v>
      </c>
      <c r="E179" s="118"/>
      <c r="F179" s="117">
        <f>ROUND(X179,2)</f>
        <v>0</v>
      </c>
      <c r="G179" s="117" t="e">
        <f>ROUND($F179*T179,2)</f>
        <v>#REF!</v>
      </c>
      <c r="H179" s="117" t="e">
        <f>ROUND($F179*U179,2)</f>
        <v>#REF!</v>
      </c>
      <c r="I179" s="117" t="e">
        <f>F179-G179-H179</f>
        <v>#REF!</v>
      </c>
      <c r="J179" s="117">
        <f>ROUND(X179*$V$8,2)</f>
        <v>0</v>
      </c>
      <c r="K179" s="117" t="e">
        <f t="shared" ref="K179:K192" si="158">ROUND($J179*T179,2)</f>
        <v>#REF!</v>
      </c>
      <c r="L179" s="117" t="e">
        <f t="shared" ref="L179:L192" si="159">ROUND($J179*U179,2)</f>
        <v>#REF!</v>
      </c>
      <c r="M179" s="117" t="e">
        <f>J179-K179-L179</f>
        <v>#REF!</v>
      </c>
      <c r="N179" s="117">
        <v>0</v>
      </c>
      <c r="O179" s="117" t="e">
        <f t="shared" ref="O179:O194" si="160">ROUND($N179*T179,2)</f>
        <v>#REF!</v>
      </c>
      <c r="P179" s="117" t="e">
        <f t="shared" ref="P179:P194" si="161">ROUND($N179*U179,2)</f>
        <v>#REF!</v>
      </c>
      <c r="Q179" s="117" t="e">
        <f>N179-O179-P179</f>
        <v>#REF!</v>
      </c>
      <c r="R179" s="48"/>
      <c r="S179" s="61"/>
      <c r="T179" s="62" t="e">
        <f t="shared" si="157"/>
        <v>#REF!</v>
      </c>
      <c r="U179" s="62" t="e">
        <f t="shared" si="157"/>
        <v>#REF!</v>
      </c>
      <c r="V179" s="63"/>
      <c r="W179" s="64" t="e">
        <f t="shared" ref="W179:W193" si="162">V179/$V$32</f>
        <v>#DIV/0!</v>
      </c>
      <c r="X179" s="39"/>
      <c r="Y179" s="65"/>
      <c r="Z179" s="60"/>
      <c r="AB179" s="127" t="e">
        <f t="shared" si="116"/>
        <v>#REF!</v>
      </c>
      <c r="AC179" s="127" t="e">
        <f t="shared" si="117"/>
        <v>#REF!</v>
      </c>
      <c r="AD179" s="127" t="e">
        <f t="shared" si="118"/>
        <v>#REF!</v>
      </c>
    </row>
    <row r="180" spans="1:30" s="57" customFormat="1" ht="36" hidden="1" customHeight="1">
      <c r="A180" s="183"/>
      <c r="B180" s="184"/>
      <c r="C180" s="187"/>
      <c r="D180" s="126" t="s">
        <v>27</v>
      </c>
      <c r="E180" s="118"/>
      <c r="F180" s="117">
        <f>ROUND(X180,2)</f>
        <v>0</v>
      </c>
      <c r="G180" s="117" t="e">
        <f t="shared" ref="G180:G194" si="163">ROUND($F180*T180,2)</f>
        <v>#REF!</v>
      </c>
      <c r="H180" s="117" t="e">
        <f t="shared" ref="H180:H194" si="164">ROUND($F180*U180,2)</f>
        <v>#REF!</v>
      </c>
      <c r="I180" s="117" t="e">
        <f t="shared" ref="I180:I194" si="165">F180-G180-H180</f>
        <v>#REF!</v>
      </c>
      <c r="J180" s="117">
        <f t="shared" ref="J180:J194" si="166">ROUND(X180*$V$8,2)</f>
        <v>0</v>
      </c>
      <c r="K180" s="117" t="e">
        <f t="shared" si="158"/>
        <v>#REF!</v>
      </c>
      <c r="L180" s="117" t="e">
        <f t="shared" si="159"/>
        <v>#REF!</v>
      </c>
      <c r="M180" s="117" t="e">
        <f t="shared" ref="M180:M192" si="167">J180-K180-L180</f>
        <v>#REF!</v>
      </c>
      <c r="N180" s="117">
        <v>0</v>
      </c>
      <c r="O180" s="117" t="e">
        <f t="shared" si="160"/>
        <v>#REF!</v>
      </c>
      <c r="P180" s="117" t="e">
        <f t="shared" si="161"/>
        <v>#REF!</v>
      </c>
      <c r="Q180" s="117" t="e">
        <f t="shared" ref="Q180:Q194" si="168">N180-O180-P180</f>
        <v>#REF!</v>
      </c>
      <c r="R180" s="48"/>
      <c r="S180" s="61"/>
      <c r="T180" s="62" t="e">
        <f t="shared" si="157"/>
        <v>#REF!</v>
      </c>
      <c r="U180" s="62" t="e">
        <f t="shared" si="157"/>
        <v>#REF!</v>
      </c>
      <c r="V180" s="63"/>
      <c r="W180" s="64" t="e">
        <f t="shared" si="162"/>
        <v>#DIV/0!</v>
      </c>
      <c r="X180" s="39"/>
      <c r="Y180" s="65"/>
      <c r="Z180" s="60"/>
      <c r="AB180" s="127" t="e">
        <f t="shared" si="116"/>
        <v>#REF!</v>
      </c>
      <c r="AC180" s="127" t="e">
        <f t="shared" si="117"/>
        <v>#REF!</v>
      </c>
      <c r="AD180" s="127" t="e">
        <f t="shared" si="118"/>
        <v>#REF!</v>
      </c>
    </row>
    <row r="181" spans="1:30" s="57" customFormat="1" ht="42.75" hidden="1" customHeight="1">
      <c r="A181" s="183"/>
      <c r="B181" s="184"/>
      <c r="C181" s="182" t="s">
        <v>28</v>
      </c>
      <c r="D181" s="58" t="s">
        <v>29</v>
      </c>
      <c r="E181" s="118"/>
      <c r="F181" s="117">
        <f t="shared" ref="F181:F194" si="169">ROUND(X181,2)</f>
        <v>0</v>
      </c>
      <c r="G181" s="117" t="e">
        <f t="shared" si="163"/>
        <v>#REF!</v>
      </c>
      <c r="H181" s="117" t="e">
        <f t="shared" si="164"/>
        <v>#REF!</v>
      </c>
      <c r="I181" s="117" t="e">
        <f t="shared" si="165"/>
        <v>#REF!</v>
      </c>
      <c r="J181" s="117">
        <f t="shared" si="166"/>
        <v>0</v>
      </c>
      <c r="K181" s="117" t="e">
        <f t="shared" si="158"/>
        <v>#REF!</v>
      </c>
      <c r="L181" s="117" t="e">
        <f t="shared" si="159"/>
        <v>#REF!</v>
      </c>
      <c r="M181" s="117" t="e">
        <f t="shared" si="167"/>
        <v>#REF!</v>
      </c>
      <c r="N181" s="117">
        <v>0</v>
      </c>
      <c r="O181" s="117" t="e">
        <f t="shared" si="160"/>
        <v>#REF!</v>
      </c>
      <c r="P181" s="117" t="e">
        <f t="shared" si="161"/>
        <v>#REF!</v>
      </c>
      <c r="Q181" s="117" t="e">
        <f t="shared" si="168"/>
        <v>#REF!</v>
      </c>
      <c r="R181" s="48"/>
      <c r="S181" s="61"/>
      <c r="T181" s="62" t="e">
        <f t="shared" si="157"/>
        <v>#REF!</v>
      </c>
      <c r="U181" s="62" t="e">
        <f t="shared" si="157"/>
        <v>#REF!</v>
      </c>
      <c r="V181" s="63"/>
      <c r="W181" s="64" t="e">
        <f t="shared" si="162"/>
        <v>#DIV/0!</v>
      </c>
      <c r="X181" s="39"/>
      <c r="Y181" s="65"/>
      <c r="Z181" s="60"/>
      <c r="AB181" s="127" t="e">
        <f t="shared" si="116"/>
        <v>#REF!</v>
      </c>
      <c r="AC181" s="127" t="e">
        <f t="shared" si="117"/>
        <v>#REF!</v>
      </c>
      <c r="AD181" s="127" t="e">
        <f t="shared" si="118"/>
        <v>#REF!</v>
      </c>
    </row>
    <row r="182" spans="1:30" s="57" customFormat="1" ht="45" hidden="1" customHeight="1">
      <c r="A182" s="183"/>
      <c r="B182" s="184"/>
      <c r="C182" s="182"/>
      <c r="D182" s="58" t="s">
        <v>30</v>
      </c>
      <c r="E182" s="118"/>
      <c r="F182" s="117">
        <f t="shared" si="169"/>
        <v>0</v>
      </c>
      <c r="G182" s="117" t="e">
        <f t="shared" si="163"/>
        <v>#REF!</v>
      </c>
      <c r="H182" s="117" t="e">
        <f t="shared" si="164"/>
        <v>#REF!</v>
      </c>
      <c r="I182" s="117" t="e">
        <f t="shared" si="165"/>
        <v>#REF!</v>
      </c>
      <c r="J182" s="117">
        <f t="shared" si="166"/>
        <v>0</v>
      </c>
      <c r="K182" s="117" t="e">
        <f t="shared" si="158"/>
        <v>#REF!</v>
      </c>
      <c r="L182" s="117" t="e">
        <f t="shared" si="159"/>
        <v>#REF!</v>
      </c>
      <c r="M182" s="117" t="e">
        <f t="shared" si="167"/>
        <v>#REF!</v>
      </c>
      <c r="N182" s="117">
        <v>0</v>
      </c>
      <c r="O182" s="117" t="e">
        <f t="shared" si="160"/>
        <v>#REF!</v>
      </c>
      <c r="P182" s="117" t="e">
        <f t="shared" si="161"/>
        <v>#REF!</v>
      </c>
      <c r="Q182" s="117" t="e">
        <f t="shared" si="168"/>
        <v>#REF!</v>
      </c>
      <c r="R182" s="48"/>
      <c r="S182" s="61"/>
      <c r="T182" s="62" t="e">
        <f t="shared" si="157"/>
        <v>#REF!</v>
      </c>
      <c r="U182" s="62" t="e">
        <f t="shared" si="157"/>
        <v>#REF!</v>
      </c>
      <c r="V182" s="63"/>
      <c r="W182" s="64" t="e">
        <f t="shared" si="162"/>
        <v>#DIV/0!</v>
      </c>
      <c r="X182" s="39"/>
      <c r="Y182" s="65"/>
      <c r="Z182" s="60"/>
      <c r="AB182" s="127" t="e">
        <f t="shared" si="116"/>
        <v>#REF!</v>
      </c>
      <c r="AC182" s="127" t="e">
        <f t="shared" si="117"/>
        <v>#REF!</v>
      </c>
      <c r="AD182" s="127" t="e">
        <f t="shared" si="118"/>
        <v>#REF!</v>
      </c>
    </row>
    <row r="183" spans="1:30" s="57" customFormat="1" ht="37.5" hidden="1" customHeight="1">
      <c r="A183" s="183"/>
      <c r="B183" s="184"/>
      <c r="C183" s="182"/>
      <c r="D183" s="58" t="s">
        <v>31</v>
      </c>
      <c r="E183" s="118"/>
      <c r="F183" s="117">
        <f t="shared" si="169"/>
        <v>0</v>
      </c>
      <c r="G183" s="117" t="e">
        <f t="shared" si="163"/>
        <v>#REF!</v>
      </c>
      <c r="H183" s="117" t="e">
        <f t="shared" si="164"/>
        <v>#REF!</v>
      </c>
      <c r="I183" s="117" t="e">
        <f t="shared" si="165"/>
        <v>#REF!</v>
      </c>
      <c r="J183" s="117">
        <f t="shared" si="166"/>
        <v>0</v>
      </c>
      <c r="K183" s="117" t="e">
        <f t="shared" si="158"/>
        <v>#REF!</v>
      </c>
      <c r="L183" s="117" t="e">
        <f t="shared" si="159"/>
        <v>#REF!</v>
      </c>
      <c r="M183" s="117" t="e">
        <f t="shared" si="167"/>
        <v>#REF!</v>
      </c>
      <c r="N183" s="117">
        <v>0</v>
      </c>
      <c r="O183" s="117" t="e">
        <f t="shared" si="160"/>
        <v>#REF!</v>
      </c>
      <c r="P183" s="117" t="e">
        <f t="shared" si="161"/>
        <v>#REF!</v>
      </c>
      <c r="Q183" s="117" t="e">
        <f t="shared" si="168"/>
        <v>#REF!</v>
      </c>
      <c r="R183" s="48"/>
      <c r="S183" s="61"/>
      <c r="T183" s="62" t="e">
        <f t="shared" si="157"/>
        <v>#REF!</v>
      </c>
      <c r="U183" s="62" t="e">
        <f t="shared" si="157"/>
        <v>#REF!</v>
      </c>
      <c r="V183" s="63"/>
      <c r="W183" s="64" t="e">
        <f t="shared" si="162"/>
        <v>#DIV/0!</v>
      </c>
      <c r="X183" s="39"/>
      <c r="Y183" s="65"/>
      <c r="Z183" s="60"/>
      <c r="AB183" s="127" t="e">
        <f t="shared" si="116"/>
        <v>#REF!</v>
      </c>
      <c r="AC183" s="127" t="e">
        <f t="shared" si="117"/>
        <v>#REF!</v>
      </c>
      <c r="AD183" s="127" t="e">
        <f t="shared" si="118"/>
        <v>#REF!</v>
      </c>
    </row>
    <row r="184" spans="1:30" s="57" customFormat="1" ht="35.1" hidden="1" customHeight="1">
      <c r="A184" s="183"/>
      <c r="B184" s="184"/>
      <c r="C184" s="182"/>
      <c r="D184" s="58" t="s">
        <v>32</v>
      </c>
      <c r="E184" s="118"/>
      <c r="F184" s="117">
        <f t="shared" si="169"/>
        <v>0</v>
      </c>
      <c r="G184" s="117" t="e">
        <f t="shared" si="163"/>
        <v>#REF!</v>
      </c>
      <c r="H184" s="117" t="e">
        <f t="shared" si="164"/>
        <v>#REF!</v>
      </c>
      <c r="I184" s="117" t="e">
        <f t="shared" si="165"/>
        <v>#REF!</v>
      </c>
      <c r="J184" s="117">
        <f t="shared" si="166"/>
        <v>0</v>
      </c>
      <c r="K184" s="117" t="e">
        <f t="shared" si="158"/>
        <v>#REF!</v>
      </c>
      <c r="L184" s="117" t="e">
        <f t="shared" si="159"/>
        <v>#REF!</v>
      </c>
      <c r="M184" s="117" t="e">
        <f t="shared" si="167"/>
        <v>#REF!</v>
      </c>
      <c r="N184" s="117">
        <v>0</v>
      </c>
      <c r="O184" s="117" t="e">
        <f t="shared" si="160"/>
        <v>#REF!</v>
      </c>
      <c r="P184" s="117" t="e">
        <f t="shared" si="161"/>
        <v>#REF!</v>
      </c>
      <c r="Q184" s="117" t="e">
        <f t="shared" si="168"/>
        <v>#REF!</v>
      </c>
      <c r="R184" s="48"/>
      <c r="S184" s="61"/>
      <c r="T184" s="62" t="e">
        <f t="shared" si="157"/>
        <v>#REF!</v>
      </c>
      <c r="U184" s="62" t="e">
        <f t="shared" si="157"/>
        <v>#REF!</v>
      </c>
      <c r="V184" s="63"/>
      <c r="W184" s="64" t="e">
        <f t="shared" si="162"/>
        <v>#DIV/0!</v>
      </c>
      <c r="X184" s="39"/>
      <c r="Y184" s="65"/>
      <c r="Z184" s="60"/>
      <c r="AB184" s="127" t="e">
        <f t="shared" si="116"/>
        <v>#REF!</v>
      </c>
      <c r="AC184" s="127" t="e">
        <f t="shared" si="117"/>
        <v>#REF!</v>
      </c>
      <c r="AD184" s="127" t="e">
        <f t="shared" si="118"/>
        <v>#REF!</v>
      </c>
    </row>
    <row r="185" spans="1:30" s="57" customFormat="1" ht="35.1" hidden="1" customHeight="1">
      <c r="A185" s="183"/>
      <c r="B185" s="184"/>
      <c r="C185" s="182"/>
      <c r="D185" s="58" t="s">
        <v>33</v>
      </c>
      <c r="E185" s="118"/>
      <c r="F185" s="117">
        <f t="shared" si="169"/>
        <v>0</v>
      </c>
      <c r="G185" s="117" t="e">
        <f t="shared" si="163"/>
        <v>#REF!</v>
      </c>
      <c r="H185" s="117" t="e">
        <f t="shared" si="164"/>
        <v>#REF!</v>
      </c>
      <c r="I185" s="117" t="e">
        <f t="shared" si="165"/>
        <v>#REF!</v>
      </c>
      <c r="J185" s="117">
        <f t="shared" si="166"/>
        <v>0</v>
      </c>
      <c r="K185" s="117" t="e">
        <f t="shared" si="158"/>
        <v>#REF!</v>
      </c>
      <c r="L185" s="117" t="e">
        <f t="shared" si="159"/>
        <v>#REF!</v>
      </c>
      <c r="M185" s="117" t="e">
        <f t="shared" si="167"/>
        <v>#REF!</v>
      </c>
      <c r="N185" s="117">
        <v>0</v>
      </c>
      <c r="O185" s="117" t="e">
        <f t="shared" si="160"/>
        <v>#REF!</v>
      </c>
      <c r="P185" s="117" t="e">
        <f t="shared" si="161"/>
        <v>#REF!</v>
      </c>
      <c r="Q185" s="117" t="e">
        <f t="shared" si="168"/>
        <v>#REF!</v>
      </c>
      <c r="R185" s="48"/>
      <c r="S185" s="61"/>
      <c r="T185" s="62" t="e">
        <f t="shared" si="157"/>
        <v>#REF!</v>
      </c>
      <c r="U185" s="62" t="e">
        <f t="shared" si="157"/>
        <v>#REF!</v>
      </c>
      <c r="V185" s="63"/>
      <c r="W185" s="64" t="e">
        <f t="shared" si="162"/>
        <v>#DIV/0!</v>
      </c>
      <c r="X185" s="39"/>
      <c r="Y185" s="65"/>
      <c r="Z185" s="60"/>
      <c r="AB185" s="127" t="e">
        <f t="shared" si="116"/>
        <v>#REF!</v>
      </c>
      <c r="AC185" s="127" t="e">
        <f t="shared" si="117"/>
        <v>#REF!</v>
      </c>
      <c r="AD185" s="127" t="e">
        <f t="shared" si="118"/>
        <v>#REF!</v>
      </c>
    </row>
    <row r="186" spans="1:30" s="57" customFormat="1" ht="41.25" hidden="1" customHeight="1">
      <c r="A186" s="183"/>
      <c r="B186" s="184"/>
      <c r="C186" s="182"/>
      <c r="D186" s="58" t="s">
        <v>34</v>
      </c>
      <c r="E186" s="118"/>
      <c r="F186" s="117">
        <f t="shared" si="169"/>
        <v>0</v>
      </c>
      <c r="G186" s="117" t="e">
        <f t="shared" si="163"/>
        <v>#REF!</v>
      </c>
      <c r="H186" s="117" t="e">
        <f t="shared" si="164"/>
        <v>#REF!</v>
      </c>
      <c r="I186" s="117" t="e">
        <f t="shared" si="165"/>
        <v>#REF!</v>
      </c>
      <c r="J186" s="117">
        <f t="shared" si="166"/>
        <v>0</v>
      </c>
      <c r="K186" s="117" t="e">
        <f t="shared" si="158"/>
        <v>#REF!</v>
      </c>
      <c r="L186" s="117" t="e">
        <f t="shared" si="159"/>
        <v>#REF!</v>
      </c>
      <c r="M186" s="117" t="e">
        <f t="shared" si="167"/>
        <v>#REF!</v>
      </c>
      <c r="N186" s="117">
        <v>0</v>
      </c>
      <c r="O186" s="117" t="e">
        <f t="shared" si="160"/>
        <v>#REF!</v>
      </c>
      <c r="P186" s="117" t="e">
        <f t="shared" si="161"/>
        <v>#REF!</v>
      </c>
      <c r="Q186" s="117" t="e">
        <f t="shared" si="168"/>
        <v>#REF!</v>
      </c>
      <c r="R186" s="48"/>
      <c r="S186" s="61"/>
      <c r="T186" s="62" t="e">
        <f t="shared" si="157"/>
        <v>#REF!</v>
      </c>
      <c r="U186" s="62" t="e">
        <f t="shared" si="157"/>
        <v>#REF!</v>
      </c>
      <c r="V186" s="63"/>
      <c r="W186" s="64" t="e">
        <f t="shared" si="162"/>
        <v>#DIV/0!</v>
      </c>
      <c r="X186" s="39"/>
      <c r="Y186" s="65"/>
      <c r="Z186" s="60"/>
      <c r="AB186" s="127" t="e">
        <f t="shared" si="116"/>
        <v>#REF!</v>
      </c>
      <c r="AC186" s="127" t="e">
        <f t="shared" si="117"/>
        <v>#REF!</v>
      </c>
      <c r="AD186" s="127" t="e">
        <f t="shared" si="118"/>
        <v>#REF!</v>
      </c>
    </row>
    <row r="187" spans="1:30" s="57" customFormat="1" ht="39.75" hidden="1" customHeight="1">
      <c r="A187" s="183"/>
      <c r="B187" s="184"/>
      <c r="C187" s="182" t="s">
        <v>35</v>
      </c>
      <c r="D187" s="182"/>
      <c r="E187" s="118"/>
      <c r="F187" s="117">
        <f t="shared" si="169"/>
        <v>0</v>
      </c>
      <c r="G187" s="117" t="e">
        <f t="shared" si="163"/>
        <v>#REF!</v>
      </c>
      <c r="H187" s="117" t="e">
        <f t="shared" si="164"/>
        <v>#REF!</v>
      </c>
      <c r="I187" s="117" t="e">
        <f t="shared" si="165"/>
        <v>#REF!</v>
      </c>
      <c r="J187" s="117">
        <f t="shared" si="166"/>
        <v>0</v>
      </c>
      <c r="K187" s="117" t="e">
        <f t="shared" si="158"/>
        <v>#REF!</v>
      </c>
      <c r="L187" s="117" t="e">
        <f t="shared" si="159"/>
        <v>#REF!</v>
      </c>
      <c r="M187" s="117" t="e">
        <f t="shared" si="167"/>
        <v>#REF!</v>
      </c>
      <c r="N187" s="117">
        <v>0</v>
      </c>
      <c r="O187" s="117" t="e">
        <f t="shared" si="160"/>
        <v>#REF!</v>
      </c>
      <c r="P187" s="117" t="e">
        <f t="shared" si="161"/>
        <v>#REF!</v>
      </c>
      <c r="Q187" s="117" t="e">
        <f t="shared" si="168"/>
        <v>#REF!</v>
      </c>
      <c r="R187" s="48"/>
      <c r="S187" s="61"/>
      <c r="T187" s="62" t="e">
        <f t="shared" si="157"/>
        <v>#REF!</v>
      </c>
      <c r="U187" s="62" t="e">
        <f t="shared" si="157"/>
        <v>#REF!</v>
      </c>
      <c r="V187" s="63"/>
      <c r="W187" s="64" t="e">
        <f t="shared" si="162"/>
        <v>#DIV/0!</v>
      </c>
      <c r="X187" s="39"/>
      <c r="Y187" s="65"/>
      <c r="Z187" s="60"/>
      <c r="AB187" s="127" t="e">
        <f t="shared" si="116"/>
        <v>#REF!</v>
      </c>
      <c r="AC187" s="127" t="e">
        <f t="shared" si="117"/>
        <v>#REF!</v>
      </c>
      <c r="AD187" s="127" t="e">
        <f t="shared" si="118"/>
        <v>#REF!</v>
      </c>
    </row>
    <row r="188" spans="1:30" s="57" customFormat="1" ht="50.25" hidden="1" customHeight="1">
      <c r="A188" s="183"/>
      <c r="B188" s="184"/>
      <c r="C188" s="182" t="s">
        <v>36</v>
      </c>
      <c r="D188" s="182"/>
      <c r="E188" s="118" t="s">
        <v>74</v>
      </c>
      <c r="F188" s="117">
        <v>1536640</v>
      </c>
      <c r="G188" s="117" t="e">
        <f t="shared" si="163"/>
        <v>#REF!</v>
      </c>
      <c r="H188" s="117" t="e">
        <f t="shared" si="164"/>
        <v>#REF!</v>
      </c>
      <c r="I188" s="117" t="e">
        <f t="shared" si="165"/>
        <v>#REF!</v>
      </c>
      <c r="J188" s="117">
        <f>F188*0.3</f>
        <v>460992</v>
      </c>
      <c r="K188" s="117" t="e">
        <f t="shared" si="158"/>
        <v>#REF!</v>
      </c>
      <c r="L188" s="117" t="e">
        <f t="shared" si="159"/>
        <v>#REF!</v>
      </c>
      <c r="M188" s="117" t="e">
        <f t="shared" si="167"/>
        <v>#REF!</v>
      </c>
      <c r="N188" s="117">
        <f>Y188</f>
        <v>0</v>
      </c>
      <c r="O188" s="117" t="e">
        <f t="shared" si="160"/>
        <v>#REF!</v>
      </c>
      <c r="P188" s="117" t="e">
        <f t="shared" si="161"/>
        <v>#REF!</v>
      </c>
      <c r="Q188" s="117" t="e">
        <f t="shared" si="168"/>
        <v>#REF!</v>
      </c>
      <c r="R188" s="48"/>
      <c r="S188" s="61"/>
      <c r="T188" s="62" t="e">
        <f t="shared" si="157"/>
        <v>#REF!</v>
      </c>
      <c r="U188" s="62" t="e">
        <f t="shared" si="157"/>
        <v>#REF!</v>
      </c>
      <c r="V188" s="63"/>
      <c r="W188" s="64" t="e">
        <f t="shared" si="162"/>
        <v>#DIV/0!</v>
      </c>
      <c r="X188" s="114"/>
      <c r="Y188" s="80"/>
      <c r="Z188" s="60"/>
      <c r="AB188" s="127" t="e">
        <f t="shared" si="116"/>
        <v>#REF!</v>
      </c>
      <c r="AC188" s="127" t="e">
        <f t="shared" si="117"/>
        <v>#REF!</v>
      </c>
      <c r="AD188" s="127" t="e">
        <f t="shared" si="118"/>
        <v>#REF!</v>
      </c>
    </row>
    <row r="189" spans="1:30" s="57" customFormat="1" ht="35.1" hidden="1" customHeight="1">
      <c r="A189" s="183"/>
      <c r="B189" s="184"/>
      <c r="C189" s="182" t="s">
        <v>37</v>
      </c>
      <c r="D189" s="182"/>
      <c r="E189" s="118"/>
      <c r="F189" s="117">
        <f t="shared" si="169"/>
        <v>0</v>
      </c>
      <c r="G189" s="117" t="e">
        <f t="shared" si="163"/>
        <v>#REF!</v>
      </c>
      <c r="H189" s="117" t="e">
        <f t="shared" si="164"/>
        <v>#REF!</v>
      </c>
      <c r="I189" s="117" t="e">
        <f t="shared" si="165"/>
        <v>#REF!</v>
      </c>
      <c r="J189" s="117">
        <f t="shared" si="166"/>
        <v>0</v>
      </c>
      <c r="K189" s="117" t="e">
        <f t="shared" si="158"/>
        <v>#REF!</v>
      </c>
      <c r="L189" s="117" t="e">
        <f t="shared" si="159"/>
        <v>#REF!</v>
      </c>
      <c r="M189" s="117" t="e">
        <f t="shared" si="167"/>
        <v>#REF!</v>
      </c>
      <c r="N189" s="117">
        <v>0</v>
      </c>
      <c r="O189" s="117" t="e">
        <f t="shared" si="160"/>
        <v>#REF!</v>
      </c>
      <c r="P189" s="117" t="e">
        <f t="shared" si="161"/>
        <v>#REF!</v>
      </c>
      <c r="Q189" s="117" t="e">
        <f t="shared" si="168"/>
        <v>#REF!</v>
      </c>
      <c r="R189" s="48"/>
      <c r="S189" s="61"/>
      <c r="T189" s="62" t="e">
        <f t="shared" si="157"/>
        <v>#REF!</v>
      </c>
      <c r="U189" s="62" t="e">
        <f t="shared" si="157"/>
        <v>#REF!</v>
      </c>
      <c r="V189" s="63"/>
      <c r="W189" s="64" t="e">
        <f t="shared" si="162"/>
        <v>#DIV/0!</v>
      </c>
      <c r="X189" s="39"/>
      <c r="Y189" s="65"/>
      <c r="Z189" s="60"/>
      <c r="AB189" s="127" t="e">
        <f t="shared" si="116"/>
        <v>#REF!</v>
      </c>
      <c r="AC189" s="127" t="e">
        <f t="shared" si="117"/>
        <v>#REF!</v>
      </c>
      <c r="AD189" s="127" t="e">
        <f t="shared" si="118"/>
        <v>#REF!</v>
      </c>
    </row>
    <row r="190" spans="1:30" s="57" customFormat="1" ht="35.1" hidden="1" customHeight="1">
      <c r="A190" s="183"/>
      <c r="B190" s="184"/>
      <c r="C190" s="182" t="s">
        <v>38</v>
      </c>
      <c r="D190" s="126" t="s">
        <v>39</v>
      </c>
      <c r="E190" s="118"/>
      <c r="F190" s="117">
        <f t="shared" si="169"/>
        <v>0</v>
      </c>
      <c r="G190" s="117" t="e">
        <f t="shared" si="163"/>
        <v>#REF!</v>
      </c>
      <c r="H190" s="117" t="e">
        <f t="shared" si="164"/>
        <v>#REF!</v>
      </c>
      <c r="I190" s="117" t="e">
        <f t="shared" si="165"/>
        <v>#REF!</v>
      </c>
      <c r="J190" s="117">
        <f t="shared" si="166"/>
        <v>0</v>
      </c>
      <c r="K190" s="117" t="e">
        <f t="shared" si="158"/>
        <v>#REF!</v>
      </c>
      <c r="L190" s="117" t="e">
        <f t="shared" si="159"/>
        <v>#REF!</v>
      </c>
      <c r="M190" s="117" t="e">
        <f t="shared" si="167"/>
        <v>#REF!</v>
      </c>
      <c r="N190" s="117">
        <v>0</v>
      </c>
      <c r="O190" s="117" t="e">
        <f t="shared" si="160"/>
        <v>#REF!</v>
      </c>
      <c r="P190" s="117" t="e">
        <f t="shared" si="161"/>
        <v>#REF!</v>
      </c>
      <c r="Q190" s="117" t="e">
        <f t="shared" si="168"/>
        <v>#REF!</v>
      </c>
      <c r="R190" s="48"/>
      <c r="S190" s="61"/>
      <c r="T190" s="62" t="e">
        <f t="shared" si="157"/>
        <v>#REF!</v>
      </c>
      <c r="U190" s="62" t="e">
        <f t="shared" si="157"/>
        <v>#REF!</v>
      </c>
      <c r="V190" s="63"/>
      <c r="W190" s="64" t="e">
        <f t="shared" si="162"/>
        <v>#DIV/0!</v>
      </c>
      <c r="X190" s="39"/>
      <c r="Y190" s="65"/>
      <c r="Z190" s="60"/>
      <c r="AB190" s="127" t="e">
        <f t="shared" si="116"/>
        <v>#REF!</v>
      </c>
      <c r="AC190" s="127" t="e">
        <f t="shared" si="117"/>
        <v>#REF!</v>
      </c>
      <c r="AD190" s="127" t="e">
        <f t="shared" si="118"/>
        <v>#REF!</v>
      </c>
    </row>
    <row r="191" spans="1:30" s="57" customFormat="1" ht="35.1" hidden="1" customHeight="1" thickBot="1">
      <c r="A191" s="183"/>
      <c r="B191" s="184"/>
      <c r="C191" s="182"/>
      <c r="D191" s="126" t="s">
        <v>40</v>
      </c>
      <c r="E191" s="118" t="s">
        <v>74</v>
      </c>
      <c r="F191" s="117">
        <v>2985354</v>
      </c>
      <c r="G191" s="117" t="e">
        <f t="shared" si="163"/>
        <v>#REF!</v>
      </c>
      <c r="H191" s="117" t="e">
        <f t="shared" si="164"/>
        <v>#REF!</v>
      </c>
      <c r="I191" s="117" t="e">
        <f t="shared" si="165"/>
        <v>#REF!</v>
      </c>
      <c r="J191" s="117">
        <f>F191*0.3</f>
        <v>895606.2</v>
      </c>
      <c r="K191" s="117" t="e">
        <f t="shared" si="158"/>
        <v>#REF!</v>
      </c>
      <c r="L191" s="117" t="e">
        <f t="shared" si="159"/>
        <v>#REF!</v>
      </c>
      <c r="M191" s="117" t="e">
        <f t="shared" si="167"/>
        <v>#REF!</v>
      </c>
      <c r="N191" s="117">
        <v>0</v>
      </c>
      <c r="O191" s="117" t="e">
        <f t="shared" si="160"/>
        <v>#REF!</v>
      </c>
      <c r="P191" s="117" t="e">
        <f t="shared" si="161"/>
        <v>#REF!</v>
      </c>
      <c r="Q191" s="117" t="e">
        <f t="shared" si="168"/>
        <v>#REF!</v>
      </c>
      <c r="R191" s="48"/>
      <c r="S191" s="61"/>
      <c r="T191" s="62" t="e">
        <f t="shared" si="157"/>
        <v>#REF!</v>
      </c>
      <c r="U191" s="62" t="e">
        <f t="shared" si="157"/>
        <v>#REF!</v>
      </c>
      <c r="V191" s="63"/>
      <c r="W191" s="64" t="e">
        <f t="shared" si="162"/>
        <v>#DIV/0!</v>
      </c>
      <c r="X191" s="74"/>
      <c r="Y191" s="65"/>
      <c r="Z191" s="60"/>
      <c r="AB191" s="127" t="e">
        <f t="shared" si="116"/>
        <v>#REF!</v>
      </c>
      <c r="AC191" s="127" t="e">
        <f t="shared" si="117"/>
        <v>#REF!</v>
      </c>
      <c r="AD191" s="127" t="e">
        <f t="shared" si="118"/>
        <v>#REF!</v>
      </c>
    </row>
    <row r="192" spans="1:30" s="57" customFormat="1" ht="35.1" hidden="1" customHeight="1">
      <c r="A192" s="183"/>
      <c r="B192" s="184"/>
      <c r="C192" s="182" t="s">
        <v>41</v>
      </c>
      <c r="D192" s="182"/>
      <c r="E192" s="118"/>
      <c r="F192" s="117">
        <f t="shared" si="169"/>
        <v>0</v>
      </c>
      <c r="G192" s="117" t="e">
        <f t="shared" si="163"/>
        <v>#REF!</v>
      </c>
      <c r="H192" s="117" t="e">
        <f t="shared" si="164"/>
        <v>#REF!</v>
      </c>
      <c r="I192" s="117" t="e">
        <f t="shared" si="165"/>
        <v>#REF!</v>
      </c>
      <c r="J192" s="117">
        <f t="shared" si="166"/>
        <v>0</v>
      </c>
      <c r="K192" s="117" t="e">
        <f t="shared" si="158"/>
        <v>#REF!</v>
      </c>
      <c r="L192" s="117" t="e">
        <f t="shared" si="159"/>
        <v>#REF!</v>
      </c>
      <c r="M192" s="117" t="e">
        <f t="shared" si="167"/>
        <v>#REF!</v>
      </c>
      <c r="N192" s="117">
        <v>0</v>
      </c>
      <c r="O192" s="117" t="e">
        <f t="shared" si="160"/>
        <v>#REF!</v>
      </c>
      <c r="P192" s="117" t="e">
        <f t="shared" si="161"/>
        <v>#REF!</v>
      </c>
      <c r="Q192" s="117" t="e">
        <f t="shared" si="168"/>
        <v>#REF!</v>
      </c>
      <c r="R192" s="48"/>
      <c r="S192" s="61"/>
      <c r="T192" s="62" t="e">
        <f t="shared" si="157"/>
        <v>#REF!</v>
      </c>
      <c r="U192" s="62" t="e">
        <f t="shared" si="157"/>
        <v>#REF!</v>
      </c>
      <c r="V192" s="63"/>
      <c r="W192" s="64" t="e">
        <f t="shared" si="162"/>
        <v>#DIV/0!</v>
      </c>
      <c r="X192" s="39"/>
      <c r="Y192" s="65"/>
      <c r="Z192" s="60"/>
      <c r="AB192" s="127" t="e">
        <f t="shared" si="116"/>
        <v>#REF!</v>
      </c>
      <c r="AC192" s="127" t="e">
        <f t="shared" si="117"/>
        <v>#REF!</v>
      </c>
      <c r="AD192" s="127" t="e">
        <f t="shared" si="118"/>
        <v>#REF!</v>
      </c>
    </row>
    <row r="193" spans="1:30" s="57" customFormat="1" ht="40.5" hidden="1" customHeight="1">
      <c r="A193" s="183"/>
      <c r="B193" s="184"/>
      <c r="C193" s="182" t="s">
        <v>65</v>
      </c>
      <c r="D193" s="182"/>
      <c r="E193" s="125"/>
      <c r="F193" s="117">
        <f t="shared" si="169"/>
        <v>0</v>
      </c>
      <c r="G193" s="117" t="e">
        <f t="shared" si="163"/>
        <v>#REF!</v>
      </c>
      <c r="H193" s="117" t="e">
        <f t="shared" si="164"/>
        <v>#REF!</v>
      </c>
      <c r="I193" s="117" t="e">
        <f t="shared" si="165"/>
        <v>#REF!</v>
      </c>
      <c r="J193" s="117">
        <f t="shared" si="166"/>
        <v>0</v>
      </c>
      <c r="K193" s="117" t="e">
        <f>ROUND($J193*T193,2)</f>
        <v>#REF!</v>
      </c>
      <c r="L193" s="117" t="e">
        <f>ROUND($J193*U193,2)</f>
        <v>#REF!</v>
      </c>
      <c r="M193" s="117" t="e">
        <f>J193-K193-L193</f>
        <v>#REF!</v>
      </c>
      <c r="N193" s="117">
        <v>0</v>
      </c>
      <c r="O193" s="117" t="e">
        <f t="shared" si="160"/>
        <v>#REF!</v>
      </c>
      <c r="P193" s="117" t="e">
        <f t="shared" si="161"/>
        <v>#REF!</v>
      </c>
      <c r="Q193" s="117" t="e">
        <f t="shared" si="168"/>
        <v>#REF!</v>
      </c>
      <c r="R193" s="48"/>
      <c r="S193" s="61"/>
      <c r="T193" s="62" t="e">
        <f t="shared" si="157"/>
        <v>#REF!</v>
      </c>
      <c r="U193" s="62" t="e">
        <f t="shared" si="157"/>
        <v>#REF!</v>
      </c>
      <c r="V193" s="63"/>
      <c r="W193" s="64" t="e">
        <f t="shared" si="162"/>
        <v>#DIV/0!</v>
      </c>
      <c r="X193" s="115"/>
      <c r="Y193" s="65"/>
      <c r="Z193" s="60"/>
      <c r="AB193" s="127" t="e">
        <f t="shared" si="116"/>
        <v>#REF!</v>
      </c>
      <c r="AC193" s="127" t="e">
        <f t="shared" si="117"/>
        <v>#REF!</v>
      </c>
      <c r="AD193" s="127" t="e">
        <f t="shared" si="118"/>
        <v>#REF!</v>
      </c>
    </row>
    <row r="194" spans="1:30" s="57" customFormat="1" ht="84.75" hidden="1" customHeight="1">
      <c r="A194" s="183"/>
      <c r="B194" s="184"/>
      <c r="C194" s="179" t="s">
        <v>67</v>
      </c>
      <c r="D194" s="180"/>
      <c r="E194" s="118"/>
      <c r="F194" s="117">
        <f t="shared" si="169"/>
        <v>0</v>
      </c>
      <c r="G194" s="117" t="e">
        <f t="shared" si="163"/>
        <v>#REF!</v>
      </c>
      <c r="H194" s="117" t="e">
        <f t="shared" si="164"/>
        <v>#REF!</v>
      </c>
      <c r="I194" s="117" t="e">
        <f t="shared" si="165"/>
        <v>#REF!</v>
      </c>
      <c r="J194" s="117">
        <f t="shared" si="166"/>
        <v>0</v>
      </c>
      <c r="K194" s="117" t="e">
        <f t="shared" ref="K194" si="170">ROUND($J194*T194,2)</f>
        <v>#REF!</v>
      </c>
      <c r="L194" s="117" t="e">
        <f t="shared" ref="L194" si="171">ROUND($J194*U194,2)</f>
        <v>#REF!</v>
      </c>
      <c r="M194" s="117" t="e">
        <f t="shared" ref="M194" si="172">J194-K194-L194</f>
        <v>#REF!</v>
      </c>
      <c r="N194" s="117">
        <v>0</v>
      </c>
      <c r="O194" s="117" t="e">
        <f t="shared" si="160"/>
        <v>#REF!</v>
      </c>
      <c r="P194" s="117" t="e">
        <f t="shared" si="161"/>
        <v>#REF!</v>
      </c>
      <c r="Q194" s="117" t="e">
        <f t="shared" si="168"/>
        <v>#REF!</v>
      </c>
      <c r="R194" s="48"/>
      <c r="S194" s="61"/>
      <c r="T194" s="62" t="e">
        <f t="shared" si="157"/>
        <v>#REF!</v>
      </c>
      <c r="U194" s="62" t="e">
        <f t="shared" si="157"/>
        <v>#REF!</v>
      </c>
      <c r="V194" s="63"/>
      <c r="W194" s="64" t="e">
        <f>V194/$V$32</f>
        <v>#DIV/0!</v>
      </c>
      <c r="X194" s="40"/>
      <c r="Y194" s="66"/>
      <c r="Z194" s="60"/>
      <c r="AB194" s="127" t="e">
        <f t="shared" si="116"/>
        <v>#REF!</v>
      </c>
      <c r="AC194" s="127" t="e">
        <f t="shared" si="117"/>
        <v>#REF!</v>
      </c>
      <c r="AD194" s="127" t="e">
        <f t="shared" si="118"/>
        <v>#REF!</v>
      </c>
    </row>
    <row r="195" spans="1:30" s="57" customFormat="1" ht="84.75" hidden="1" customHeight="1" thickBot="1">
      <c r="A195" s="183"/>
      <c r="B195" s="184"/>
      <c r="C195" s="179" t="s">
        <v>68</v>
      </c>
      <c r="D195" s="180"/>
      <c r="E195" s="118"/>
      <c r="F195" s="117">
        <f>ROUND(X195,2)</f>
        <v>0</v>
      </c>
      <c r="G195" s="117" t="e">
        <f>ROUND($F195*T195,2)</f>
        <v>#REF!</v>
      </c>
      <c r="H195" s="117" t="e">
        <f>ROUND($F195*U195,2)</f>
        <v>#REF!</v>
      </c>
      <c r="I195" s="117" t="e">
        <f>F195-G195-H195</f>
        <v>#REF!</v>
      </c>
      <c r="J195" s="117">
        <f>ROUND(X195*$V$8,2)</f>
        <v>0</v>
      </c>
      <c r="K195" s="117" t="e">
        <f>ROUND($J195*T195,2)</f>
        <v>#REF!</v>
      </c>
      <c r="L195" s="117" t="e">
        <f>ROUND($J195*U195,2)</f>
        <v>#REF!</v>
      </c>
      <c r="M195" s="117" t="e">
        <f>J195-K195-L195</f>
        <v>#REF!</v>
      </c>
      <c r="N195" s="117">
        <v>0</v>
      </c>
      <c r="O195" s="117" t="e">
        <f>ROUND($N195*T195,2)</f>
        <v>#REF!</v>
      </c>
      <c r="P195" s="117" t="e">
        <f>ROUND($N195*U195,2)</f>
        <v>#REF!</v>
      </c>
      <c r="Q195" s="117" t="e">
        <f>N195-O195-P195</f>
        <v>#REF!</v>
      </c>
      <c r="R195" s="48"/>
      <c r="S195" s="61"/>
      <c r="T195" s="62" t="e">
        <f t="shared" si="157"/>
        <v>#REF!</v>
      </c>
      <c r="U195" s="62" t="e">
        <f t="shared" si="157"/>
        <v>#REF!</v>
      </c>
      <c r="V195" s="122"/>
      <c r="W195" s="64" t="e">
        <f>V195/$V$32</f>
        <v>#DIV/0!</v>
      </c>
      <c r="X195" s="123"/>
      <c r="Y195" s="124"/>
      <c r="Z195" s="60"/>
      <c r="AB195" s="127" t="e">
        <f t="shared" si="116"/>
        <v>#REF!</v>
      </c>
      <c r="AC195" s="127" t="e">
        <f t="shared" si="117"/>
        <v>#REF!</v>
      </c>
      <c r="AD195" s="127" t="e">
        <f t="shared" si="118"/>
        <v>#REF!</v>
      </c>
    </row>
    <row r="196" spans="1:30" s="70" customFormat="1" ht="33" hidden="1" customHeight="1" thickBot="1">
      <c r="A196" s="183"/>
      <c r="B196" s="184"/>
      <c r="C196" s="181" t="s">
        <v>42</v>
      </c>
      <c r="D196" s="181"/>
      <c r="E196" s="118"/>
      <c r="F196" s="42">
        <f>ROUND(SUM(F178:F195),2)</f>
        <v>4521994</v>
      </c>
      <c r="G196" s="42" t="e">
        <f t="shared" ref="G196:Q196" si="173">ROUND(SUM(G178:G195),2)</f>
        <v>#REF!</v>
      </c>
      <c r="H196" s="42" t="e">
        <f t="shared" si="173"/>
        <v>#REF!</v>
      </c>
      <c r="I196" s="42" t="e">
        <f t="shared" si="173"/>
        <v>#REF!</v>
      </c>
      <c r="J196" s="42">
        <f t="shared" si="173"/>
        <v>1356598.2</v>
      </c>
      <c r="K196" s="42" t="e">
        <f t="shared" si="173"/>
        <v>#REF!</v>
      </c>
      <c r="L196" s="42" t="e">
        <f t="shared" si="173"/>
        <v>#REF!</v>
      </c>
      <c r="M196" s="42" t="e">
        <f t="shared" si="173"/>
        <v>#REF!</v>
      </c>
      <c r="N196" s="42">
        <f t="shared" si="173"/>
        <v>0</v>
      </c>
      <c r="O196" s="42" t="e">
        <f t="shared" si="173"/>
        <v>#REF!</v>
      </c>
      <c r="P196" s="42" t="e">
        <f t="shared" si="173"/>
        <v>#REF!</v>
      </c>
      <c r="Q196" s="42" t="e">
        <f t="shared" si="173"/>
        <v>#REF!</v>
      </c>
      <c r="R196" s="49"/>
      <c r="S196" s="59"/>
      <c r="T196" s="62" t="e">
        <f t="shared" si="157"/>
        <v>#REF!</v>
      </c>
      <c r="U196" s="62" t="e">
        <f t="shared" si="157"/>
        <v>#REF!</v>
      </c>
      <c r="V196" s="67"/>
      <c r="W196" s="68" t="e">
        <f>SUM(W178:W195)</f>
        <v>#DIV/0!</v>
      </c>
      <c r="X196" s="76"/>
      <c r="Y196" s="76"/>
      <c r="Z196" s="69"/>
      <c r="AB196" s="127" t="e">
        <f t="shared" si="116"/>
        <v>#REF!</v>
      </c>
      <c r="AC196" s="127" t="e">
        <f t="shared" si="117"/>
        <v>#REF!</v>
      </c>
      <c r="AD196" s="127" t="e">
        <f t="shared" si="118"/>
        <v>#REF!</v>
      </c>
    </row>
    <row r="197" spans="1:30" s="57" customFormat="1" ht="44.25" hidden="1" customHeight="1">
      <c r="A197" s="183">
        <v>5</v>
      </c>
      <c r="B197" s="184" t="s">
        <v>80</v>
      </c>
      <c r="C197" s="185" t="s">
        <v>24</v>
      </c>
      <c r="D197" s="120" t="s">
        <v>25</v>
      </c>
      <c r="E197" s="118"/>
      <c r="F197" s="121">
        <f>ROUND(X197,2)</f>
        <v>0</v>
      </c>
      <c r="G197" s="117" t="e">
        <f>ROUND($F197*T197,2)</f>
        <v>#REF!</v>
      </c>
      <c r="H197" s="117" t="e">
        <f>ROUND($F197*U197,2)</f>
        <v>#REF!</v>
      </c>
      <c r="I197" s="117" t="e">
        <f>F197-G197-H197</f>
        <v>#REF!</v>
      </c>
      <c r="J197" s="117">
        <f>ROUND(X197*$V$8,2)</f>
        <v>0</v>
      </c>
      <c r="K197" s="117" t="e">
        <f>ROUND($J197*T197,2)</f>
        <v>#REF!</v>
      </c>
      <c r="L197" s="117" t="e">
        <f>ROUND($J197*U197,2)</f>
        <v>#REF!</v>
      </c>
      <c r="M197" s="117" t="e">
        <f>J197-K197-L197</f>
        <v>#REF!</v>
      </c>
      <c r="N197" s="117">
        <v>0</v>
      </c>
      <c r="O197" s="117" t="e">
        <f>ROUND($N197*T197,2)</f>
        <v>#REF!</v>
      </c>
      <c r="P197" s="117" t="e">
        <f>ROUND($N197*U197,2)</f>
        <v>#REF!</v>
      </c>
      <c r="Q197" s="117" t="e">
        <f>N197-O197-P197</f>
        <v>#REF!</v>
      </c>
      <c r="R197" s="119"/>
      <c r="S197" s="61"/>
      <c r="T197" s="62" t="e">
        <f t="shared" ref="T197:U212" si="174">T196</f>
        <v>#REF!</v>
      </c>
      <c r="U197" s="62" t="e">
        <f t="shared" si="174"/>
        <v>#REF!</v>
      </c>
      <c r="V197" s="63"/>
      <c r="W197" s="64" t="e">
        <f>V197/$V$32</f>
        <v>#DIV/0!</v>
      </c>
      <c r="X197" s="75"/>
      <c r="Y197" s="81"/>
      <c r="Z197" s="60"/>
      <c r="AB197" s="127" t="e">
        <f t="shared" si="116"/>
        <v>#REF!</v>
      </c>
      <c r="AC197" s="127" t="e">
        <f t="shared" si="117"/>
        <v>#REF!</v>
      </c>
      <c r="AD197" s="127" t="e">
        <f t="shared" si="118"/>
        <v>#REF!</v>
      </c>
    </row>
    <row r="198" spans="1:30" s="57" customFormat="1" ht="35.1" hidden="1" customHeight="1">
      <c r="A198" s="183"/>
      <c r="B198" s="184"/>
      <c r="C198" s="186"/>
      <c r="D198" s="126" t="s">
        <v>26</v>
      </c>
      <c r="E198" s="118"/>
      <c r="F198" s="117">
        <f>ROUND(X198,2)</f>
        <v>0</v>
      </c>
      <c r="G198" s="117" t="e">
        <f>ROUND($F198*T198,2)</f>
        <v>#REF!</v>
      </c>
      <c r="H198" s="117" t="e">
        <f>ROUND($F198*U198,2)</f>
        <v>#REF!</v>
      </c>
      <c r="I198" s="117" t="e">
        <f>F198-G198-H198</f>
        <v>#REF!</v>
      </c>
      <c r="J198" s="117">
        <f>ROUND(X198*$V$8,2)</f>
        <v>0</v>
      </c>
      <c r="K198" s="117" t="e">
        <f t="shared" ref="K198:K209" si="175">ROUND($J198*T198,2)</f>
        <v>#REF!</v>
      </c>
      <c r="L198" s="117" t="e">
        <f t="shared" ref="L198:L209" si="176">ROUND($J198*U198,2)</f>
        <v>#REF!</v>
      </c>
      <c r="M198" s="117" t="e">
        <f>J198-K198-L198</f>
        <v>#REF!</v>
      </c>
      <c r="N198" s="117">
        <v>0</v>
      </c>
      <c r="O198" s="117" t="e">
        <f t="shared" ref="O198:O211" si="177">ROUND($N198*T198,2)</f>
        <v>#REF!</v>
      </c>
      <c r="P198" s="117" t="e">
        <f t="shared" ref="P198:P211" si="178">ROUND($N198*U198,2)</f>
        <v>#REF!</v>
      </c>
      <c r="Q198" s="117" t="e">
        <f>N198-O198-P198</f>
        <v>#REF!</v>
      </c>
      <c r="R198" s="48"/>
      <c r="S198" s="61"/>
      <c r="T198" s="62" t="e">
        <f t="shared" si="174"/>
        <v>#REF!</v>
      </c>
      <c r="U198" s="62" t="e">
        <f t="shared" si="174"/>
        <v>#REF!</v>
      </c>
      <c r="V198" s="63"/>
      <c r="W198" s="64" t="e">
        <f t="shared" ref="W198:W210" si="179">V198/$V$32</f>
        <v>#DIV/0!</v>
      </c>
      <c r="X198" s="39"/>
      <c r="Y198" s="65"/>
      <c r="Z198" s="60"/>
      <c r="AB198" s="127" t="e">
        <f t="shared" si="116"/>
        <v>#REF!</v>
      </c>
      <c r="AC198" s="127" t="e">
        <f t="shared" si="117"/>
        <v>#REF!</v>
      </c>
      <c r="AD198" s="127" t="e">
        <f t="shared" si="118"/>
        <v>#REF!</v>
      </c>
    </row>
    <row r="199" spans="1:30" s="57" customFormat="1" ht="36" hidden="1" customHeight="1">
      <c r="A199" s="183"/>
      <c r="B199" s="184"/>
      <c r="C199" s="187"/>
      <c r="D199" s="126" t="s">
        <v>27</v>
      </c>
      <c r="E199" s="118"/>
      <c r="F199" s="117">
        <f>ROUND(X199,2)</f>
        <v>0</v>
      </c>
      <c r="G199" s="117" t="e">
        <f t="shared" ref="G199:G211" si="180">ROUND($F199*T199,2)</f>
        <v>#REF!</v>
      </c>
      <c r="H199" s="117" t="e">
        <f t="shared" ref="H199:H211" si="181">ROUND($F199*U199,2)</f>
        <v>#REF!</v>
      </c>
      <c r="I199" s="117" t="e">
        <f t="shared" ref="I199:I211" si="182">F199-G199-H199</f>
        <v>#REF!</v>
      </c>
      <c r="J199" s="117">
        <f t="shared" ref="J199:J211" si="183">ROUND(X199*$V$8,2)</f>
        <v>0</v>
      </c>
      <c r="K199" s="117" t="e">
        <f t="shared" si="175"/>
        <v>#REF!</v>
      </c>
      <c r="L199" s="117" t="e">
        <f t="shared" si="176"/>
        <v>#REF!</v>
      </c>
      <c r="M199" s="117" t="e">
        <f t="shared" ref="M199:M209" si="184">J199-K199-L199</f>
        <v>#REF!</v>
      </c>
      <c r="N199" s="117">
        <v>0</v>
      </c>
      <c r="O199" s="117" t="e">
        <f t="shared" si="177"/>
        <v>#REF!</v>
      </c>
      <c r="P199" s="117" t="e">
        <f t="shared" si="178"/>
        <v>#REF!</v>
      </c>
      <c r="Q199" s="117" t="e">
        <f t="shared" ref="Q199:Q211" si="185">N199-O199-P199</f>
        <v>#REF!</v>
      </c>
      <c r="R199" s="48"/>
      <c r="S199" s="61"/>
      <c r="T199" s="62" t="e">
        <f t="shared" si="174"/>
        <v>#REF!</v>
      </c>
      <c r="U199" s="62" t="e">
        <f t="shared" si="174"/>
        <v>#REF!</v>
      </c>
      <c r="V199" s="63"/>
      <c r="W199" s="64" t="e">
        <f t="shared" si="179"/>
        <v>#DIV/0!</v>
      </c>
      <c r="X199" s="39"/>
      <c r="Y199" s="65"/>
      <c r="Z199" s="60"/>
      <c r="AB199" s="127" t="e">
        <f t="shared" si="116"/>
        <v>#REF!</v>
      </c>
      <c r="AC199" s="127" t="e">
        <f t="shared" si="117"/>
        <v>#REF!</v>
      </c>
      <c r="AD199" s="127" t="e">
        <f t="shared" si="118"/>
        <v>#REF!</v>
      </c>
    </row>
    <row r="200" spans="1:30" s="57" customFormat="1" ht="42.75" hidden="1" customHeight="1">
      <c r="A200" s="183"/>
      <c r="B200" s="184"/>
      <c r="C200" s="182" t="s">
        <v>28</v>
      </c>
      <c r="D200" s="58" t="s">
        <v>29</v>
      </c>
      <c r="E200" s="118"/>
      <c r="F200" s="117">
        <f t="shared" ref="F200:F211" si="186">ROUND(X200,2)</f>
        <v>0</v>
      </c>
      <c r="G200" s="117" t="e">
        <f t="shared" si="180"/>
        <v>#REF!</v>
      </c>
      <c r="H200" s="117" t="e">
        <f t="shared" si="181"/>
        <v>#REF!</v>
      </c>
      <c r="I200" s="117" t="e">
        <f t="shared" si="182"/>
        <v>#REF!</v>
      </c>
      <c r="J200" s="117">
        <f t="shared" si="183"/>
        <v>0</v>
      </c>
      <c r="K200" s="117" t="e">
        <f t="shared" si="175"/>
        <v>#REF!</v>
      </c>
      <c r="L200" s="117" t="e">
        <f t="shared" si="176"/>
        <v>#REF!</v>
      </c>
      <c r="M200" s="117" t="e">
        <f t="shared" si="184"/>
        <v>#REF!</v>
      </c>
      <c r="N200" s="117">
        <v>0</v>
      </c>
      <c r="O200" s="117" t="e">
        <f t="shared" si="177"/>
        <v>#REF!</v>
      </c>
      <c r="P200" s="117" t="e">
        <f t="shared" si="178"/>
        <v>#REF!</v>
      </c>
      <c r="Q200" s="117" t="e">
        <f t="shared" si="185"/>
        <v>#REF!</v>
      </c>
      <c r="R200" s="48"/>
      <c r="S200" s="61"/>
      <c r="T200" s="62" t="e">
        <f t="shared" si="174"/>
        <v>#REF!</v>
      </c>
      <c r="U200" s="62" t="e">
        <f t="shared" si="174"/>
        <v>#REF!</v>
      </c>
      <c r="V200" s="63"/>
      <c r="W200" s="64" t="e">
        <f t="shared" si="179"/>
        <v>#DIV/0!</v>
      </c>
      <c r="X200" s="39"/>
      <c r="Y200" s="65"/>
      <c r="Z200" s="60"/>
      <c r="AB200" s="127" t="e">
        <f t="shared" ref="AB200:AB260" si="187">O200-K200</f>
        <v>#REF!</v>
      </c>
      <c r="AC200" s="127" t="e">
        <f t="shared" ref="AC200:AC260" si="188">P200-L200</f>
        <v>#REF!</v>
      </c>
      <c r="AD200" s="127" t="e">
        <f t="shared" ref="AD200:AD260" si="189">Q200-M200</f>
        <v>#REF!</v>
      </c>
    </row>
    <row r="201" spans="1:30" s="57" customFormat="1" ht="45" hidden="1" customHeight="1">
      <c r="A201" s="183"/>
      <c r="B201" s="184"/>
      <c r="C201" s="182"/>
      <c r="D201" s="58" t="s">
        <v>30</v>
      </c>
      <c r="E201" s="118"/>
      <c r="F201" s="117">
        <f t="shared" si="186"/>
        <v>0</v>
      </c>
      <c r="G201" s="117" t="e">
        <f t="shared" si="180"/>
        <v>#REF!</v>
      </c>
      <c r="H201" s="117" t="e">
        <f t="shared" si="181"/>
        <v>#REF!</v>
      </c>
      <c r="I201" s="117" t="e">
        <f t="shared" si="182"/>
        <v>#REF!</v>
      </c>
      <c r="J201" s="117">
        <f t="shared" si="183"/>
        <v>0</v>
      </c>
      <c r="K201" s="117" t="e">
        <f t="shared" si="175"/>
        <v>#REF!</v>
      </c>
      <c r="L201" s="117" t="e">
        <f t="shared" si="176"/>
        <v>#REF!</v>
      </c>
      <c r="M201" s="117" t="e">
        <f t="shared" si="184"/>
        <v>#REF!</v>
      </c>
      <c r="N201" s="117">
        <v>0</v>
      </c>
      <c r="O201" s="117" t="e">
        <f t="shared" si="177"/>
        <v>#REF!</v>
      </c>
      <c r="P201" s="117" t="e">
        <f t="shared" si="178"/>
        <v>#REF!</v>
      </c>
      <c r="Q201" s="117" t="e">
        <f t="shared" si="185"/>
        <v>#REF!</v>
      </c>
      <c r="R201" s="48"/>
      <c r="S201" s="61"/>
      <c r="T201" s="62" t="e">
        <f t="shared" si="174"/>
        <v>#REF!</v>
      </c>
      <c r="U201" s="62" t="e">
        <f t="shared" si="174"/>
        <v>#REF!</v>
      </c>
      <c r="V201" s="63"/>
      <c r="W201" s="64" t="e">
        <f t="shared" si="179"/>
        <v>#DIV/0!</v>
      </c>
      <c r="X201" s="39"/>
      <c r="Y201" s="65"/>
      <c r="Z201" s="60"/>
      <c r="AB201" s="127" t="e">
        <f t="shared" si="187"/>
        <v>#REF!</v>
      </c>
      <c r="AC201" s="127" t="e">
        <f t="shared" si="188"/>
        <v>#REF!</v>
      </c>
      <c r="AD201" s="127" t="e">
        <f t="shared" si="189"/>
        <v>#REF!</v>
      </c>
    </row>
    <row r="202" spans="1:30" s="57" customFormat="1" ht="37.5" hidden="1" customHeight="1">
      <c r="A202" s="183"/>
      <c r="B202" s="184"/>
      <c r="C202" s="182"/>
      <c r="D202" s="58" t="s">
        <v>31</v>
      </c>
      <c r="E202" s="118"/>
      <c r="F202" s="117">
        <f t="shared" si="186"/>
        <v>0</v>
      </c>
      <c r="G202" s="117" t="e">
        <f t="shared" si="180"/>
        <v>#REF!</v>
      </c>
      <c r="H202" s="117" t="e">
        <f t="shared" si="181"/>
        <v>#REF!</v>
      </c>
      <c r="I202" s="117" t="e">
        <f t="shared" si="182"/>
        <v>#REF!</v>
      </c>
      <c r="J202" s="117">
        <f t="shared" si="183"/>
        <v>0</v>
      </c>
      <c r="K202" s="117" t="e">
        <f t="shared" si="175"/>
        <v>#REF!</v>
      </c>
      <c r="L202" s="117" t="e">
        <f t="shared" si="176"/>
        <v>#REF!</v>
      </c>
      <c r="M202" s="117" t="e">
        <f t="shared" si="184"/>
        <v>#REF!</v>
      </c>
      <c r="N202" s="117">
        <v>0</v>
      </c>
      <c r="O202" s="117" t="e">
        <f t="shared" si="177"/>
        <v>#REF!</v>
      </c>
      <c r="P202" s="117" t="e">
        <f t="shared" si="178"/>
        <v>#REF!</v>
      </c>
      <c r="Q202" s="117" t="e">
        <f t="shared" si="185"/>
        <v>#REF!</v>
      </c>
      <c r="R202" s="48"/>
      <c r="S202" s="61"/>
      <c r="T202" s="62" t="e">
        <f t="shared" si="174"/>
        <v>#REF!</v>
      </c>
      <c r="U202" s="62" t="e">
        <f t="shared" si="174"/>
        <v>#REF!</v>
      </c>
      <c r="V202" s="63"/>
      <c r="W202" s="64" t="e">
        <f t="shared" si="179"/>
        <v>#DIV/0!</v>
      </c>
      <c r="X202" s="39"/>
      <c r="Y202" s="65"/>
      <c r="Z202" s="60"/>
      <c r="AB202" s="127" t="e">
        <f t="shared" si="187"/>
        <v>#REF!</v>
      </c>
      <c r="AC202" s="127" t="e">
        <f t="shared" si="188"/>
        <v>#REF!</v>
      </c>
      <c r="AD202" s="127" t="e">
        <f t="shared" si="189"/>
        <v>#REF!</v>
      </c>
    </row>
    <row r="203" spans="1:30" s="57" customFormat="1" ht="35.1" hidden="1" customHeight="1">
      <c r="A203" s="183"/>
      <c r="B203" s="184"/>
      <c r="C203" s="182"/>
      <c r="D203" s="58" t="s">
        <v>32</v>
      </c>
      <c r="E203" s="118"/>
      <c r="F203" s="117">
        <f t="shared" si="186"/>
        <v>0</v>
      </c>
      <c r="G203" s="117" t="e">
        <f t="shared" si="180"/>
        <v>#REF!</v>
      </c>
      <c r="H203" s="117" t="e">
        <f t="shared" si="181"/>
        <v>#REF!</v>
      </c>
      <c r="I203" s="117" t="e">
        <f t="shared" si="182"/>
        <v>#REF!</v>
      </c>
      <c r="J203" s="117">
        <f t="shared" si="183"/>
        <v>0</v>
      </c>
      <c r="K203" s="117" t="e">
        <f t="shared" si="175"/>
        <v>#REF!</v>
      </c>
      <c r="L203" s="117" t="e">
        <f t="shared" si="176"/>
        <v>#REF!</v>
      </c>
      <c r="M203" s="117" t="e">
        <f t="shared" si="184"/>
        <v>#REF!</v>
      </c>
      <c r="N203" s="117">
        <v>0</v>
      </c>
      <c r="O203" s="117" t="e">
        <f t="shared" si="177"/>
        <v>#REF!</v>
      </c>
      <c r="P203" s="117" t="e">
        <f t="shared" si="178"/>
        <v>#REF!</v>
      </c>
      <c r="Q203" s="117" t="e">
        <f t="shared" si="185"/>
        <v>#REF!</v>
      </c>
      <c r="R203" s="48"/>
      <c r="S203" s="61"/>
      <c r="T203" s="62" t="e">
        <f t="shared" si="174"/>
        <v>#REF!</v>
      </c>
      <c r="U203" s="62" t="e">
        <f t="shared" si="174"/>
        <v>#REF!</v>
      </c>
      <c r="V203" s="63"/>
      <c r="W203" s="64" t="e">
        <f t="shared" si="179"/>
        <v>#DIV/0!</v>
      </c>
      <c r="X203" s="39"/>
      <c r="Y203" s="65"/>
      <c r="Z203" s="60"/>
      <c r="AB203" s="127" t="e">
        <f t="shared" si="187"/>
        <v>#REF!</v>
      </c>
      <c r="AC203" s="127" t="e">
        <f t="shared" si="188"/>
        <v>#REF!</v>
      </c>
      <c r="AD203" s="127" t="e">
        <f t="shared" si="189"/>
        <v>#REF!</v>
      </c>
    </row>
    <row r="204" spans="1:30" s="57" customFormat="1" ht="35.1" hidden="1" customHeight="1">
      <c r="A204" s="183"/>
      <c r="B204" s="184"/>
      <c r="C204" s="182"/>
      <c r="D204" s="58" t="s">
        <v>33</v>
      </c>
      <c r="E204" s="118"/>
      <c r="F204" s="117">
        <f t="shared" si="186"/>
        <v>0</v>
      </c>
      <c r="G204" s="117" t="e">
        <f t="shared" si="180"/>
        <v>#REF!</v>
      </c>
      <c r="H204" s="117" t="e">
        <f t="shared" si="181"/>
        <v>#REF!</v>
      </c>
      <c r="I204" s="117" t="e">
        <f t="shared" si="182"/>
        <v>#REF!</v>
      </c>
      <c r="J204" s="117">
        <f t="shared" si="183"/>
        <v>0</v>
      </c>
      <c r="K204" s="117" t="e">
        <f t="shared" si="175"/>
        <v>#REF!</v>
      </c>
      <c r="L204" s="117" t="e">
        <f t="shared" si="176"/>
        <v>#REF!</v>
      </c>
      <c r="M204" s="117" t="e">
        <f t="shared" si="184"/>
        <v>#REF!</v>
      </c>
      <c r="N204" s="117">
        <v>0</v>
      </c>
      <c r="O204" s="117" t="e">
        <f t="shared" si="177"/>
        <v>#REF!</v>
      </c>
      <c r="P204" s="117" t="e">
        <f t="shared" si="178"/>
        <v>#REF!</v>
      </c>
      <c r="Q204" s="117" t="e">
        <f t="shared" si="185"/>
        <v>#REF!</v>
      </c>
      <c r="R204" s="48"/>
      <c r="S204" s="61"/>
      <c r="T204" s="62" t="e">
        <f t="shared" si="174"/>
        <v>#REF!</v>
      </c>
      <c r="U204" s="62" t="e">
        <f t="shared" si="174"/>
        <v>#REF!</v>
      </c>
      <c r="V204" s="63"/>
      <c r="W204" s="64" t="e">
        <f t="shared" si="179"/>
        <v>#DIV/0!</v>
      </c>
      <c r="X204" s="39"/>
      <c r="Y204" s="65"/>
      <c r="Z204" s="60"/>
      <c r="AB204" s="127" t="e">
        <f t="shared" si="187"/>
        <v>#REF!</v>
      </c>
      <c r="AC204" s="127" t="e">
        <f t="shared" si="188"/>
        <v>#REF!</v>
      </c>
      <c r="AD204" s="127" t="e">
        <f t="shared" si="189"/>
        <v>#REF!</v>
      </c>
    </row>
    <row r="205" spans="1:30" s="57" customFormat="1" ht="41.25" hidden="1" customHeight="1">
      <c r="A205" s="183"/>
      <c r="B205" s="184"/>
      <c r="C205" s="182"/>
      <c r="D205" s="58" t="s">
        <v>34</v>
      </c>
      <c r="E205" s="118"/>
      <c r="F205" s="117">
        <f t="shared" si="186"/>
        <v>0</v>
      </c>
      <c r="G205" s="117" t="e">
        <f t="shared" si="180"/>
        <v>#REF!</v>
      </c>
      <c r="H205" s="117" t="e">
        <f t="shared" si="181"/>
        <v>#REF!</v>
      </c>
      <c r="I205" s="117" t="e">
        <f t="shared" si="182"/>
        <v>#REF!</v>
      </c>
      <c r="J205" s="117">
        <f t="shared" si="183"/>
        <v>0</v>
      </c>
      <c r="K205" s="117" t="e">
        <f t="shared" si="175"/>
        <v>#REF!</v>
      </c>
      <c r="L205" s="117" t="e">
        <f t="shared" si="176"/>
        <v>#REF!</v>
      </c>
      <c r="M205" s="117" t="e">
        <f t="shared" si="184"/>
        <v>#REF!</v>
      </c>
      <c r="N205" s="117">
        <v>0</v>
      </c>
      <c r="O205" s="117" t="e">
        <f t="shared" si="177"/>
        <v>#REF!</v>
      </c>
      <c r="P205" s="117" t="e">
        <f t="shared" si="178"/>
        <v>#REF!</v>
      </c>
      <c r="Q205" s="117" t="e">
        <f t="shared" si="185"/>
        <v>#REF!</v>
      </c>
      <c r="R205" s="48"/>
      <c r="S205" s="61"/>
      <c r="T205" s="62" t="e">
        <f t="shared" si="174"/>
        <v>#REF!</v>
      </c>
      <c r="U205" s="62" t="e">
        <f t="shared" si="174"/>
        <v>#REF!</v>
      </c>
      <c r="V205" s="63"/>
      <c r="W205" s="64" t="e">
        <f t="shared" si="179"/>
        <v>#DIV/0!</v>
      </c>
      <c r="X205" s="39"/>
      <c r="Y205" s="65"/>
      <c r="Z205" s="60"/>
      <c r="AB205" s="127" t="e">
        <f t="shared" si="187"/>
        <v>#REF!</v>
      </c>
      <c r="AC205" s="127" t="e">
        <f t="shared" si="188"/>
        <v>#REF!</v>
      </c>
      <c r="AD205" s="127" t="e">
        <f t="shared" si="189"/>
        <v>#REF!</v>
      </c>
    </row>
    <row r="206" spans="1:30" s="57" customFormat="1" ht="39.75" hidden="1" customHeight="1">
      <c r="A206" s="183"/>
      <c r="B206" s="184"/>
      <c r="C206" s="182" t="s">
        <v>35</v>
      </c>
      <c r="D206" s="182"/>
      <c r="E206" s="118"/>
      <c r="F206" s="117">
        <f t="shared" si="186"/>
        <v>0</v>
      </c>
      <c r="G206" s="117" t="e">
        <f t="shared" si="180"/>
        <v>#REF!</v>
      </c>
      <c r="H206" s="117" t="e">
        <f t="shared" si="181"/>
        <v>#REF!</v>
      </c>
      <c r="I206" s="117" t="e">
        <f t="shared" si="182"/>
        <v>#REF!</v>
      </c>
      <c r="J206" s="117">
        <f t="shared" si="183"/>
        <v>0</v>
      </c>
      <c r="K206" s="117" t="e">
        <f t="shared" si="175"/>
        <v>#REF!</v>
      </c>
      <c r="L206" s="117" t="e">
        <f t="shared" si="176"/>
        <v>#REF!</v>
      </c>
      <c r="M206" s="117" t="e">
        <f t="shared" si="184"/>
        <v>#REF!</v>
      </c>
      <c r="N206" s="117">
        <v>0</v>
      </c>
      <c r="O206" s="117" t="e">
        <f t="shared" si="177"/>
        <v>#REF!</v>
      </c>
      <c r="P206" s="117" t="e">
        <f t="shared" si="178"/>
        <v>#REF!</v>
      </c>
      <c r="Q206" s="117" t="e">
        <f t="shared" si="185"/>
        <v>#REF!</v>
      </c>
      <c r="R206" s="48"/>
      <c r="S206" s="61"/>
      <c r="T206" s="62" t="e">
        <f t="shared" si="174"/>
        <v>#REF!</v>
      </c>
      <c r="U206" s="62" t="e">
        <f t="shared" si="174"/>
        <v>#REF!</v>
      </c>
      <c r="V206" s="63"/>
      <c r="W206" s="64" t="e">
        <f t="shared" si="179"/>
        <v>#DIV/0!</v>
      </c>
      <c r="X206" s="39"/>
      <c r="Y206" s="65"/>
      <c r="Z206" s="60"/>
      <c r="AB206" s="127" t="e">
        <f t="shared" si="187"/>
        <v>#REF!</v>
      </c>
      <c r="AC206" s="127" t="e">
        <f t="shared" si="188"/>
        <v>#REF!</v>
      </c>
      <c r="AD206" s="127" t="e">
        <f t="shared" si="189"/>
        <v>#REF!</v>
      </c>
    </row>
    <row r="207" spans="1:30" s="57" customFormat="1" ht="35.1" hidden="1" customHeight="1">
      <c r="A207" s="183"/>
      <c r="B207" s="184"/>
      <c r="C207" s="182" t="s">
        <v>37</v>
      </c>
      <c r="D207" s="182"/>
      <c r="E207" s="118"/>
      <c r="F207" s="117">
        <f t="shared" si="186"/>
        <v>0</v>
      </c>
      <c r="G207" s="117" t="e">
        <f t="shared" si="180"/>
        <v>#REF!</v>
      </c>
      <c r="H207" s="117" t="e">
        <f t="shared" si="181"/>
        <v>#REF!</v>
      </c>
      <c r="I207" s="117" t="e">
        <f t="shared" si="182"/>
        <v>#REF!</v>
      </c>
      <c r="J207" s="117">
        <f t="shared" si="183"/>
        <v>0</v>
      </c>
      <c r="K207" s="117" t="e">
        <f t="shared" si="175"/>
        <v>#REF!</v>
      </c>
      <c r="L207" s="117" t="e">
        <f t="shared" si="176"/>
        <v>#REF!</v>
      </c>
      <c r="M207" s="117" t="e">
        <f t="shared" si="184"/>
        <v>#REF!</v>
      </c>
      <c r="N207" s="117">
        <v>0</v>
      </c>
      <c r="O207" s="117" t="e">
        <f t="shared" si="177"/>
        <v>#REF!</v>
      </c>
      <c r="P207" s="117" t="e">
        <f t="shared" si="178"/>
        <v>#REF!</v>
      </c>
      <c r="Q207" s="117" t="e">
        <f t="shared" si="185"/>
        <v>#REF!</v>
      </c>
      <c r="R207" s="48"/>
      <c r="S207" s="61"/>
      <c r="T207" s="62" t="e">
        <f>#REF!</f>
        <v>#REF!</v>
      </c>
      <c r="U207" s="62" t="e">
        <f>#REF!</f>
        <v>#REF!</v>
      </c>
      <c r="V207" s="63"/>
      <c r="W207" s="64" t="e">
        <f t="shared" si="179"/>
        <v>#DIV/0!</v>
      </c>
      <c r="X207" s="39"/>
      <c r="Y207" s="65"/>
      <c r="Z207" s="60"/>
      <c r="AB207" s="127" t="e">
        <f t="shared" si="187"/>
        <v>#REF!</v>
      </c>
      <c r="AC207" s="127" t="e">
        <f t="shared" si="188"/>
        <v>#REF!</v>
      </c>
      <c r="AD207" s="127" t="e">
        <f t="shared" si="189"/>
        <v>#REF!</v>
      </c>
    </row>
    <row r="208" spans="1:30" s="57" customFormat="1" ht="35.1" hidden="1" customHeight="1">
      <c r="A208" s="183"/>
      <c r="B208" s="184"/>
      <c r="C208" s="133" t="s">
        <v>38</v>
      </c>
      <c r="D208" s="126" t="s">
        <v>39</v>
      </c>
      <c r="E208" s="118"/>
      <c r="F208" s="117">
        <f t="shared" si="186"/>
        <v>0</v>
      </c>
      <c r="G208" s="117" t="e">
        <f t="shared" si="180"/>
        <v>#REF!</v>
      </c>
      <c r="H208" s="117" t="e">
        <f t="shared" si="181"/>
        <v>#REF!</v>
      </c>
      <c r="I208" s="117" t="e">
        <f t="shared" si="182"/>
        <v>#REF!</v>
      </c>
      <c r="J208" s="117">
        <f t="shared" si="183"/>
        <v>0</v>
      </c>
      <c r="K208" s="117" t="e">
        <f t="shared" si="175"/>
        <v>#REF!</v>
      </c>
      <c r="L208" s="117" t="e">
        <f t="shared" si="176"/>
        <v>#REF!</v>
      </c>
      <c r="M208" s="117" t="e">
        <f t="shared" si="184"/>
        <v>#REF!</v>
      </c>
      <c r="N208" s="117">
        <v>0</v>
      </c>
      <c r="O208" s="117" t="e">
        <f t="shared" si="177"/>
        <v>#REF!</v>
      </c>
      <c r="P208" s="117" t="e">
        <f t="shared" si="178"/>
        <v>#REF!</v>
      </c>
      <c r="Q208" s="117" t="e">
        <f t="shared" si="185"/>
        <v>#REF!</v>
      </c>
      <c r="R208" s="48"/>
      <c r="S208" s="61"/>
      <c r="T208" s="62" t="e">
        <f t="shared" si="174"/>
        <v>#REF!</v>
      </c>
      <c r="U208" s="62" t="e">
        <f t="shared" si="174"/>
        <v>#REF!</v>
      </c>
      <c r="V208" s="63"/>
      <c r="W208" s="64" t="e">
        <f t="shared" si="179"/>
        <v>#DIV/0!</v>
      </c>
      <c r="X208" s="39"/>
      <c r="Y208" s="65"/>
      <c r="Z208" s="60"/>
      <c r="AB208" s="127" t="e">
        <f t="shared" si="187"/>
        <v>#REF!</v>
      </c>
      <c r="AC208" s="127" t="e">
        <f t="shared" si="188"/>
        <v>#REF!</v>
      </c>
      <c r="AD208" s="127" t="e">
        <f t="shared" si="189"/>
        <v>#REF!</v>
      </c>
    </row>
    <row r="209" spans="1:30" s="57" customFormat="1" ht="35.1" hidden="1" customHeight="1">
      <c r="A209" s="183"/>
      <c r="B209" s="184"/>
      <c r="C209" s="182" t="s">
        <v>41</v>
      </c>
      <c r="D209" s="182"/>
      <c r="E209" s="118"/>
      <c r="F209" s="117">
        <f t="shared" si="186"/>
        <v>0</v>
      </c>
      <c r="G209" s="117" t="e">
        <f t="shared" si="180"/>
        <v>#REF!</v>
      </c>
      <c r="H209" s="117" t="e">
        <f t="shared" si="181"/>
        <v>#REF!</v>
      </c>
      <c r="I209" s="117" t="e">
        <f t="shared" si="182"/>
        <v>#REF!</v>
      </c>
      <c r="J209" s="117">
        <f t="shared" si="183"/>
        <v>0</v>
      </c>
      <c r="K209" s="117" t="e">
        <f t="shared" si="175"/>
        <v>#REF!</v>
      </c>
      <c r="L209" s="117" t="e">
        <f t="shared" si="176"/>
        <v>#REF!</v>
      </c>
      <c r="M209" s="117" t="e">
        <f t="shared" si="184"/>
        <v>#REF!</v>
      </c>
      <c r="N209" s="117">
        <v>0</v>
      </c>
      <c r="O209" s="117" t="e">
        <f t="shared" si="177"/>
        <v>#REF!</v>
      </c>
      <c r="P209" s="117" t="e">
        <f t="shared" si="178"/>
        <v>#REF!</v>
      </c>
      <c r="Q209" s="117" t="e">
        <f t="shared" si="185"/>
        <v>#REF!</v>
      </c>
      <c r="R209" s="48"/>
      <c r="S209" s="61"/>
      <c r="T209" s="62" t="e">
        <f>#REF!</f>
        <v>#REF!</v>
      </c>
      <c r="U209" s="62" t="e">
        <f>#REF!</f>
        <v>#REF!</v>
      </c>
      <c r="V209" s="63"/>
      <c r="W209" s="64" t="e">
        <f t="shared" si="179"/>
        <v>#DIV/0!</v>
      </c>
      <c r="X209" s="39"/>
      <c r="Y209" s="65"/>
      <c r="Z209" s="60"/>
      <c r="AB209" s="127" t="e">
        <f t="shared" si="187"/>
        <v>#REF!</v>
      </c>
      <c r="AC209" s="127" t="e">
        <f t="shared" si="188"/>
        <v>#REF!</v>
      </c>
      <c r="AD209" s="127" t="e">
        <f t="shared" si="189"/>
        <v>#REF!</v>
      </c>
    </row>
    <row r="210" spans="1:30" s="57" customFormat="1" ht="40.5" hidden="1" customHeight="1">
      <c r="A210" s="183"/>
      <c r="B210" s="184"/>
      <c r="C210" s="182" t="s">
        <v>65</v>
      </c>
      <c r="D210" s="182"/>
      <c r="E210" s="125"/>
      <c r="F210" s="117">
        <f t="shared" si="186"/>
        <v>0</v>
      </c>
      <c r="G210" s="117" t="e">
        <f t="shared" si="180"/>
        <v>#REF!</v>
      </c>
      <c r="H210" s="117" t="e">
        <f t="shared" si="181"/>
        <v>#REF!</v>
      </c>
      <c r="I210" s="117" t="e">
        <f t="shared" si="182"/>
        <v>#REF!</v>
      </c>
      <c r="J210" s="117">
        <f t="shared" si="183"/>
        <v>0</v>
      </c>
      <c r="K210" s="117" t="e">
        <f>ROUND($J210*T210,2)</f>
        <v>#REF!</v>
      </c>
      <c r="L210" s="117" t="e">
        <f>ROUND($J210*U210,2)</f>
        <v>#REF!</v>
      </c>
      <c r="M210" s="117" t="e">
        <f>J210-K210-L210</f>
        <v>#REF!</v>
      </c>
      <c r="N210" s="117">
        <v>0</v>
      </c>
      <c r="O210" s="117" t="e">
        <f t="shared" si="177"/>
        <v>#REF!</v>
      </c>
      <c r="P210" s="117" t="e">
        <f t="shared" si="178"/>
        <v>#REF!</v>
      </c>
      <c r="Q210" s="117" t="e">
        <f t="shared" si="185"/>
        <v>#REF!</v>
      </c>
      <c r="R210" s="48"/>
      <c r="S210" s="61"/>
      <c r="T210" s="62" t="e">
        <f t="shared" si="174"/>
        <v>#REF!</v>
      </c>
      <c r="U210" s="62" t="e">
        <f t="shared" si="174"/>
        <v>#REF!</v>
      </c>
      <c r="V210" s="63"/>
      <c r="W210" s="64" t="e">
        <f t="shared" si="179"/>
        <v>#DIV/0!</v>
      </c>
      <c r="X210" s="115"/>
      <c r="Y210" s="65"/>
      <c r="Z210" s="60"/>
      <c r="AB210" s="127" t="e">
        <f t="shared" si="187"/>
        <v>#REF!</v>
      </c>
      <c r="AC210" s="127" t="e">
        <f t="shared" si="188"/>
        <v>#REF!</v>
      </c>
      <c r="AD210" s="127" t="e">
        <f t="shared" si="189"/>
        <v>#REF!</v>
      </c>
    </row>
    <row r="211" spans="1:30" s="57" customFormat="1" ht="84.75" hidden="1" customHeight="1">
      <c r="A211" s="183"/>
      <c r="B211" s="184"/>
      <c r="C211" s="179" t="s">
        <v>67</v>
      </c>
      <c r="D211" s="180"/>
      <c r="E211" s="118"/>
      <c r="F211" s="117">
        <f t="shared" si="186"/>
        <v>0</v>
      </c>
      <c r="G211" s="117" t="e">
        <f t="shared" si="180"/>
        <v>#REF!</v>
      </c>
      <c r="H211" s="117" t="e">
        <f t="shared" si="181"/>
        <v>#REF!</v>
      </c>
      <c r="I211" s="117" t="e">
        <f t="shared" si="182"/>
        <v>#REF!</v>
      </c>
      <c r="J211" s="117">
        <f t="shared" si="183"/>
        <v>0</v>
      </c>
      <c r="K211" s="117" t="e">
        <f t="shared" ref="K211" si="190">ROUND($J211*T211,2)</f>
        <v>#REF!</v>
      </c>
      <c r="L211" s="117" t="e">
        <f t="shared" ref="L211" si="191">ROUND($J211*U211,2)</f>
        <v>#REF!</v>
      </c>
      <c r="M211" s="117" t="e">
        <f t="shared" ref="M211" si="192">J211-K211-L211</f>
        <v>#REF!</v>
      </c>
      <c r="N211" s="117">
        <v>0</v>
      </c>
      <c r="O211" s="117" t="e">
        <f t="shared" si="177"/>
        <v>#REF!</v>
      </c>
      <c r="P211" s="117" t="e">
        <f t="shared" si="178"/>
        <v>#REF!</v>
      </c>
      <c r="Q211" s="117" t="e">
        <f t="shared" si="185"/>
        <v>#REF!</v>
      </c>
      <c r="R211" s="48"/>
      <c r="S211" s="61"/>
      <c r="T211" s="62" t="e">
        <f t="shared" si="174"/>
        <v>#REF!</v>
      </c>
      <c r="U211" s="62" t="e">
        <f t="shared" si="174"/>
        <v>#REF!</v>
      </c>
      <c r="V211" s="63"/>
      <c r="W211" s="64" t="e">
        <f>V211/$V$32</f>
        <v>#DIV/0!</v>
      </c>
      <c r="X211" s="40"/>
      <c r="Y211" s="66"/>
      <c r="Z211" s="60"/>
      <c r="AB211" s="127" t="e">
        <f t="shared" si="187"/>
        <v>#REF!</v>
      </c>
      <c r="AC211" s="127" t="e">
        <f t="shared" si="188"/>
        <v>#REF!</v>
      </c>
      <c r="AD211" s="127" t="e">
        <f t="shared" si="189"/>
        <v>#REF!</v>
      </c>
    </row>
    <row r="212" spans="1:30" s="57" customFormat="1" ht="3.75" hidden="1" customHeight="1">
      <c r="A212" s="183"/>
      <c r="B212" s="184"/>
      <c r="C212" s="179" t="s">
        <v>68</v>
      </c>
      <c r="D212" s="180"/>
      <c r="E212" s="118"/>
      <c r="F212" s="117">
        <f>ROUND(X212,2)</f>
        <v>0</v>
      </c>
      <c r="G212" s="117" t="e">
        <f t="shared" ref="G212:H214" si="193">ROUND($F212*T212,2)</f>
        <v>#REF!</v>
      </c>
      <c r="H212" s="117" t="e">
        <f t="shared" si="193"/>
        <v>#REF!</v>
      </c>
      <c r="I212" s="117" t="e">
        <f>F212-G212-H212</f>
        <v>#REF!</v>
      </c>
      <c r="J212" s="117">
        <f>ROUND(X212*$V$8,2)</f>
        <v>0</v>
      </c>
      <c r="K212" s="117" t="e">
        <f>ROUND($J212*T212,2)</f>
        <v>#REF!</v>
      </c>
      <c r="L212" s="117" t="e">
        <f>ROUND($J212*U212,2)</f>
        <v>#REF!</v>
      </c>
      <c r="M212" s="117" t="e">
        <f>J212-K212-L212</f>
        <v>#REF!</v>
      </c>
      <c r="N212" s="117">
        <v>0</v>
      </c>
      <c r="O212" s="117" t="e">
        <f>ROUND($N212*T212,2)</f>
        <v>#REF!</v>
      </c>
      <c r="P212" s="117" t="e">
        <f>ROUND($N212*U212,2)</f>
        <v>#REF!</v>
      </c>
      <c r="Q212" s="117" t="e">
        <f>N212-O212-P212</f>
        <v>#REF!</v>
      </c>
      <c r="R212" s="48"/>
      <c r="S212" s="61"/>
      <c r="T212" s="62" t="e">
        <f t="shared" si="174"/>
        <v>#REF!</v>
      </c>
      <c r="U212" s="62" t="e">
        <f t="shared" si="174"/>
        <v>#REF!</v>
      </c>
      <c r="V212" s="122"/>
      <c r="W212" s="64" t="e">
        <f>V212/$V$32</f>
        <v>#DIV/0!</v>
      </c>
      <c r="X212" s="123"/>
      <c r="Y212" s="124"/>
      <c r="Z212" s="60"/>
      <c r="AB212" s="127" t="e">
        <f t="shared" si="187"/>
        <v>#REF!</v>
      </c>
      <c r="AC212" s="127" t="e">
        <f t="shared" si="188"/>
        <v>#REF!</v>
      </c>
      <c r="AD212" s="127" t="e">
        <f t="shared" si="189"/>
        <v>#REF!</v>
      </c>
    </row>
    <row r="213" spans="1:30" s="57" customFormat="1" ht="44.25" hidden="1" customHeight="1">
      <c r="A213" s="183">
        <f>A197+1</f>
        <v>6</v>
      </c>
      <c r="B213" s="184" t="s">
        <v>81</v>
      </c>
      <c r="C213" s="185" t="s">
        <v>24</v>
      </c>
      <c r="D213" s="120" t="s">
        <v>25</v>
      </c>
      <c r="E213" s="118"/>
      <c r="F213" s="121">
        <f>ROUND(X213,2)</f>
        <v>0</v>
      </c>
      <c r="G213" s="117" t="e">
        <f t="shared" si="193"/>
        <v>#REF!</v>
      </c>
      <c r="H213" s="117" t="e">
        <f t="shared" si="193"/>
        <v>#REF!</v>
      </c>
      <c r="I213" s="117" t="e">
        <f>F213-G213-H213</f>
        <v>#REF!</v>
      </c>
      <c r="J213" s="117">
        <f>ROUND(X213*$V$8,2)</f>
        <v>0</v>
      </c>
      <c r="K213" s="117" t="e">
        <f>ROUND($J213*T213,2)</f>
        <v>#REF!</v>
      </c>
      <c r="L213" s="117" t="e">
        <f>ROUND($J213*U213,2)</f>
        <v>#REF!</v>
      </c>
      <c r="M213" s="117" t="e">
        <f>J213-K213-L213</f>
        <v>#REF!</v>
      </c>
      <c r="N213" s="117">
        <v>0</v>
      </c>
      <c r="O213" s="117" t="e">
        <f>ROUND($N213*T213,2)</f>
        <v>#REF!</v>
      </c>
      <c r="P213" s="117" t="e">
        <f>ROUND($N213*U213,2)</f>
        <v>#REF!</v>
      </c>
      <c r="Q213" s="117" t="e">
        <f>N213-O213-P213</f>
        <v>#REF!</v>
      </c>
      <c r="R213" s="119"/>
      <c r="S213" s="61"/>
      <c r="T213" s="62" t="e">
        <f>#REF!</f>
        <v>#REF!</v>
      </c>
      <c r="U213" s="62" t="e">
        <f>#REF!</f>
        <v>#REF!</v>
      </c>
      <c r="V213" s="63"/>
      <c r="W213" s="64" t="e">
        <f>V213/$V$32</f>
        <v>#DIV/0!</v>
      </c>
      <c r="X213" s="75"/>
      <c r="Y213" s="81"/>
      <c r="Z213" s="60"/>
      <c r="AB213" s="127" t="e">
        <f t="shared" si="187"/>
        <v>#REF!</v>
      </c>
      <c r="AC213" s="127" t="e">
        <f t="shared" si="188"/>
        <v>#REF!</v>
      </c>
      <c r="AD213" s="127" t="e">
        <f t="shared" si="189"/>
        <v>#REF!</v>
      </c>
    </row>
    <row r="214" spans="1:30" s="57" customFormat="1" ht="35.1" hidden="1" customHeight="1">
      <c r="A214" s="183"/>
      <c r="B214" s="184"/>
      <c r="C214" s="186"/>
      <c r="D214" s="126" t="s">
        <v>26</v>
      </c>
      <c r="E214" s="118"/>
      <c r="F214" s="117">
        <f>ROUND(X214,2)</f>
        <v>0</v>
      </c>
      <c r="G214" s="117" t="e">
        <f t="shared" si="193"/>
        <v>#REF!</v>
      </c>
      <c r="H214" s="117" t="e">
        <f t="shared" si="193"/>
        <v>#REF!</v>
      </c>
      <c r="I214" s="117" t="e">
        <f>F214-G214-H214</f>
        <v>#REF!</v>
      </c>
      <c r="J214" s="117">
        <f>ROUND(X214*$V$8,2)</f>
        <v>0</v>
      </c>
      <c r="K214" s="117" t="e">
        <f t="shared" ref="K214:K227" si="194">ROUND($J214*T214,2)</f>
        <v>#REF!</v>
      </c>
      <c r="L214" s="117" t="e">
        <f t="shared" ref="L214:L227" si="195">ROUND($J214*U214,2)</f>
        <v>#REF!</v>
      </c>
      <c r="M214" s="117" t="e">
        <f>J214-K214-L214</f>
        <v>#REF!</v>
      </c>
      <c r="N214" s="117">
        <v>0</v>
      </c>
      <c r="O214" s="117" t="e">
        <f t="shared" ref="O214:O229" si="196">ROUND($N214*T214,2)</f>
        <v>#REF!</v>
      </c>
      <c r="P214" s="117" t="e">
        <f t="shared" ref="P214:P229" si="197">ROUND($N214*U214,2)</f>
        <v>#REF!</v>
      </c>
      <c r="Q214" s="117" t="e">
        <f>N214-O214-P214</f>
        <v>#REF!</v>
      </c>
      <c r="R214" s="48"/>
      <c r="S214" s="61"/>
      <c r="T214" s="62" t="e">
        <f t="shared" ref="T214:U231" si="198">T213</f>
        <v>#REF!</v>
      </c>
      <c r="U214" s="62" t="e">
        <f t="shared" si="198"/>
        <v>#REF!</v>
      </c>
      <c r="V214" s="63"/>
      <c r="W214" s="64" t="e">
        <f t="shared" ref="W214:W228" si="199">V214/$V$32</f>
        <v>#DIV/0!</v>
      </c>
      <c r="X214" s="39"/>
      <c r="Y214" s="65"/>
      <c r="Z214" s="60"/>
      <c r="AB214" s="127" t="e">
        <f t="shared" si="187"/>
        <v>#REF!</v>
      </c>
      <c r="AC214" s="127" t="e">
        <f t="shared" si="188"/>
        <v>#REF!</v>
      </c>
      <c r="AD214" s="127" t="e">
        <f t="shared" si="189"/>
        <v>#REF!</v>
      </c>
    </row>
    <row r="215" spans="1:30" s="57" customFormat="1" ht="36" hidden="1" customHeight="1">
      <c r="A215" s="183"/>
      <c r="B215" s="184"/>
      <c r="C215" s="187"/>
      <c r="D215" s="126" t="s">
        <v>27</v>
      </c>
      <c r="E215" s="118"/>
      <c r="F215" s="117">
        <f>ROUND(X215,2)</f>
        <v>0</v>
      </c>
      <c r="G215" s="117" t="e">
        <f t="shared" ref="G215:G229" si="200">ROUND($F215*T215,2)</f>
        <v>#REF!</v>
      </c>
      <c r="H215" s="117" t="e">
        <f t="shared" ref="H215:H229" si="201">ROUND($F215*U215,2)</f>
        <v>#REF!</v>
      </c>
      <c r="I215" s="117" t="e">
        <f t="shared" ref="I215:I229" si="202">F215-G215-H215</f>
        <v>#REF!</v>
      </c>
      <c r="J215" s="117">
        <f t="shared" ref="J215:J229" si="203">ROUND(X215*$V$8,2)</f>
        <v>0</v>
      </c>
      <c r="K215" s="117" t="e">
        <f t="shared" si="194"/>
        <v>#REF!</v>
      </c>
      <c r="L215" s="117" t="e">
        <f t="shared" si="195"/>
        <v>#REF!</v>
      </c>
      <c r="M215" s="117" t="e">
        <f t="shared" ref="M215:M227" si="204">J215-K215-L215</f>
        <v>#REF!</v>
      </c>
      <c r="N215" s="117">
        <v>0</v>
      </c>
      <c r="O215" s="117" t="e">
        <f t="shared" si="196"/>
        <v>#REF!</v>
      </c>
      <c r="P215" s="117" t="e">
        <f t="shared" si="197"/>
        <v>#REF!</v>
      </c>
      <c r="Q215" s="117" t="e">
        <f t="shared" ref="Q215:Q229" si="205">N215-O215-P215</f>
        <v>#REF!</v>
      </c>
      <c r="R215" s="48"/>
      <c r="S215" s="61"/>
      <c r="T215" s="62" t="e">
        <f t="shared" si="198"/>
        <v>#REF!</v>
      </c>
      <c r="U215" s="62" t="e">
        <f t="shared" si="198"/>
        <v>#REF!</v>
      </c>
      <c r="V215" s="63"/>
      <c r="W215" s="64" t="e">
        <f t="shared" si="199"/>
        <v>#DIV/0!</v>
      </c>
      <c r="X215" s="39"/>
      <c r="Y215" s="65"/>
      <c r="Z215" s="60"/>
      <c r="AB215" s="127" t="e">
        <f t="shared" si="187"/>
        <v>#REF!</v>
      </c>
      <c r="AC215" s="127" t="e">
        <f t="shared" si="188"/>
        <v>#REF!</v>
      </c>
      <c r="AD215" s="127" t="e">
        <f t="shared" si="189"/>
        <v>#REF!</v>
      </c>
    </row>
    <row r="216" spans="1:30" s="57" customFormat="1" ht="42.75" hidden="1" customHeight="1">
      <c r="A216" s="183"/>
      <c r="B216" s="184"/>
      <c r="C216" s="182" t="s">
        <v>28</v>
      </c>
      <c r="D216" s="58" t="s">
        <v>29</v>
      </c>
      <c r="E216" s="118"/>
      <c r="F216" s="117">
        <f t="shared" ref="F216:F229" si="206">ROUND(X216,2)</f>
        <v>0</v>
      </c>
      <c r="G216" s="117" t="e">
        <f t="shared" si="200"/>
        <v>#REF!</v>
      </c>
      <c r="H216" s="117" t="e">
        <f t="shared" si="201"/>
        <v>#REF!</v>
      </c>
      <c r="I216" s="117" t="e">
        <f t="shared" si="202"/>
        <v>#REF!</v>
      </c>
      <c r="J216" s="117">
        <f t="shared" si="203"/>
        <v>0</v>
      </c>
      <c r="K216" s="117" t="e">
        <f t="shared" si="194"/>
        <v>#REF!</v>
      </c>
      <c r="L216" s="117" t="e">
        <f t="shared" si="195"/>
        <v>#REF!</v>
      </c>
      <c r="M216" s="117" t="e">
        <f t="shared" si="204"/>
        <v>#REF!</v>
      </c>
      <c r="N216" s="117">
        <v>0</v>
      </c>
      <c r="O216" s="117" t="e">
        <f t="shared" si="196"/>
        <v>#REF!</v>
      </c>
      <c r="P216" s="117" t="e">
        <f t="shared" si="197"/>
        <v>#REF!</v>
      </c>
      <c r="Q216" s="117" t="e">
        <f t="shared" si="205"/>
        <v>#REF!</v>
      </c>
      <c r="R216" s="48"/>
      <c r="S216" s="61"/>
      <c r="T216" s="62" t="e">
        <f t="shared" si="198"/>
        <v>#REF!</v>
      </c>
      <c r="U216" s="62" t="e">
        <f t="shared" si="198"/>
        <v>#REF!</v>
      </c>
      <c r="V216" s="63"/>
      <c r="W216" s="64" t="e">
        <f t="shared" si="199"/>
        <v>#DIV/0!</v>
      </c>
      <c r="X216" s="39"/>
      <c r="Y216" s="65"/>
      <c r="Z216" s="60"/>
      <c r="AB216" s="127" t="e">
        <f t="shared" si="187"/>
        <v>#REF!</v>
      </c>
      <c r="AC216" s="127" t="e">
        <f t="shared" si="188"/>
        <v>#REF!</v>
      </c>
      <c r="AD216" s="127" t="e">
        <f t="shared" si="189"/>
        <v>#REF!</v>
      </c>
    </row>
    <row r="217" spans="1:30" s="57" customFormat="1" ht="45" hidden="1" customHeight="1">
      <c r="A217" s="183"/>
      <c r="B217" s="184"/>
      <c r="C217" s="182"/>
      <c r="D217" s="58" t="s">
        <v>30</v>
      </c>
      <c r="E217" s="118"/>
      <c r="F217" s="117">
        <f t="shared" si="206"/>
        <v>0</v>
      </c>
      <c r="G217" s="117" t="e">
        <f t="shared" si="200"/>
        <v>#REF!</v>
      </c>
      <c r="H217" s="117" t="e">
        <f t="shared" si="201"/>
        <v>#REF!</v>
      </c>
      <c r="I217" s="117" t="e">
        <f t="shared" si="202"/>
        <v>#REF!</v>
      </c>
      <c r="J217" s="117">
        <f t="shared" si="203"/>
        <v>0</v>
      </c>
      <c r="K217" s="117" t="e">
        <f t="shared" si="194"/>
        <v>#REF!</v>
      </c>
      <c r="L217" s="117" t="e">
        <f t="shared" si="195"/>
        <v>#REF!</v>
      </c>
      <c r="M217" s="117" t="e">
        <f t="shared" si="204"/>
        <v>#REF!</v>
      </c>
      <c r="N217" s="117">
        <v>0</v>
      </c>
      <c r="O217" s="117" t="e">
        <f t="shared" si="196"/>
        <v>#REF!</v>
      </c>
      <c r="P217" s="117" t="e">
        <f t="shared" si="197"/>
        <v>#REF!</v>
      </c>
      <c r="Q217" s="117" t="e">
        <f t="shared" si="205"/>
        <v>#REF!</v>
      </c>
      <c r="R217" s="48"/>
      <c r="S217" s="61"/>
      <c r="T217" s="62" t="e">
        <f t="shared" si="198"/>
        <v>#REF!</v>
      </c>
      <c r="U217" s="62" t="e">
        <f t="shared" si="198"/>
        <v>#REF!</v>
      </c>
      <c r="V217" s="63"/>
      <c r="W217" s="64" t="e">
        <f t="shared" si="199"/>
        <v>#DIV/0!</v>
      </c>
      <c r="X217" s="39"/>
      <c r="Y217" s="65"/>
      <c r="Z217" s="60"/>
      <c r="AB217" s="127" t="e">
        <f t="shared" si="187"/>
        <v>#REF!</v>
      </c>
      <c r="AC217" s="127" t="e">
        <f t="shared" si="188"/>
        <v>#REF!</v>
      </c>
      <c r="AD217" s="127" t="e">
        <f t="shared" si="189"/>
        <v>#REF!</v>
      </c>
    </row>
    <row r="218" spans="1:30" s="57" customFormat="1" ht="37.5" hidden="1" customHeight="1">
      <c r="A218" s="183"/>
      <c r="B218" s="184"/>
      <c r="C218" s="182"/>
      <c r="D218" s="58" t="s">
        <v>31</v>
      </c>
      <c r="E218" s="118"/>
      <c r="F218" s="117">
        <f t="shared" si="206"/>
        <v>0</v>
      </c>
      <c r="G218" s="117" t="e">
        <f t="shared" si="200"/>
        <v>#REF!</v>
      </c>
      <c r="H218" s="117" t="e">
        <f t="shared" si="201"/>
        <v>#REF!</v>
      </c>
      <c r="I218" s="117" t="e">
        <f t="shared" si="202"/>
        <v>#REF!</v>
      </c>
      <c r="J218" s="117">
        <f t="shared" si="203"/>
        <v>0</v>
      </c>
      <c r="K218" s="117" t="e">
        <f t="shared" si="194"/>
        <v>#REF!</v>
      </c>
      <c r="L218" s="117" t="e">
        <f t="shared" si="195"/>
        <v>#REF!</v>
      </c>
      <c r="M218" s="117" t="e">
        <f t="shared" si="204"/>
        <v>#REF!</v>
      </c>
      <c r="N218" s="117">
        <v>0</v>
      </c>
      <c r="O218" s="117" t="e">
        <f t="shared" si="196"/>
        <v>#REF!</v>
      </c>
      <c r="P218" s="117" t="e">
        <f t="shared" si="197"/>
        <v>#REF!</v>
      </c>
      <c r="Q218" s="117" t="e">
        <f t="shared" si="205"/>
        <v>#REF!</v>
      </c>
      <c r="R218" s="48"/>
      <c r="S218" s="61"/>
      <c r="T218" s="62" t="e">
        <f t="shared" si="198"/>
        <v>#REF!</v>
      </c>
      <c r="U218" s="62" t="e">
        <f t="shared" si="198"/>
        <v>#REF!</v>
      </c>
      <c r="V218" s="63"/>
      <c r="W218" s="64" t="e">
        <f t="shared" si="199"/>
        <v>#DIV/0!</v>
      </c>
      <c r="X218" s="39"/>
      <c r="Y218" s="65"/>
      <c r="Z218" s="60"/>
      <c r="AB218" s="127" t="e">
        <f t="shared" si="187"/>
        <v>#REF!</v>
      </c>
      <c r="AC218" s="127" t="e">
        <f t="shared" si="188"/>
        <v>#REF!</v>
      </c>
      <c r="AD218" s="127" t="e">
        <f t="shared" si="189"/>
        <v>#REF!</v>
      </c>
    </row>
    <row r="219" spans="1:30" s="57" customFormat="1" ht="35.1" hidden="1" customHeight="1">
      <c r="A219" s="183"/>
      <c r="B219" s="184"/>
      <c r="C219" s="182"/>
      <c r="D219" s="58" t="s">
        <v>32</v>
      </c>
      <c r="E219" s="118"/>
      <c r="F219" s="117">
        <f t="shared" si="206"/>
        <v>0</v>
      </c>
      <c r="G219" s="117" t="e">
        <f t="shared" si="200"/>
        <v>#REF!</v>
      </c>
      <c r="H219" s="117" t="e">
        <f t="shared" si="201"/>
        <v>#REF!</v>
      </c>
      <c r="I219" s="117" t="e">
        <f t="shared" si="202"/>
        <v>#REF!</v>
      </c>
      <c r="J219" s="117">
        <f t="shared" si="203"/>
        <v>0</v>
      </c>
      <c r="K219" s="117" t="e">
        <f t="shared" si="194"/>
        <v>#REF!</v>
      </c>
      <c r="L219" s="117" t="e">
        <f t="shared" si="195"/>
        <v>#REF!</v>
      </c>
      <c r="M219" s="117" t="e">
        <f t="shared" si="204"/>
        <v>#REF!</v>
      </c>
      <c r="N219" s="117">
        <v>0</v>
      </c>
      <c r="O219" s="117" t="e">
        <f t="shared" si="196"/>
        <v>#REF!</v>
      </c>
      <c r="P219" s="117" t="e">
        <f t="shared" si="197"/>
        <v>#REF!</v>
      </c>
      <c r="Q219" s="117" t="e">
        <f t="shared" si="205"/>
        <v>#REF!</v>
      </c>
      <c r="R219" s="48"/>
      <c r="S219" s="61"/>
      <c r="T219" s="62" t="e">
        <f t="shared" si="198"/>
        <v>#REF!</v>
      </c>
      <c r="U219" s="62" t="e">
        <f t="shared" si="198"/>
        <v>#REF!</v>
      </c>
      <c r="V219" s="63"/>
      <c r="W219" s="64" t="e">
        <f t="shared" si="199"/>
        <v>#DIV/0!</v>
      </c>
      <c r="X219" s="39"/>
      <c r="Y219" s="65"/>
      <c r="Z219" s="60"/>
      <c r="AB219" s="127" t="e">
        <f t="shared" si="187"/>
        <v>#REF!</v>
      </c>
      <c r="AC219" s="127" t="e">
        <f t="shared" si="188"/>
        <v>#REF!</v>
      </c>
      <c r="AD219" s="127" t="e">
        <f t="shared" si="189"/>
        <v>#REF!</v>
      </c>
    </row>
    <row r="220" spans="1:30" s="57" customFormat="1" ht="35.1" hidden="1" customHeight="1">
      <c r="A220" s="183"/>
      <c r="B220" s="184"/>
      <c r="C220" s="182"/>
      <c r="D220" s="58" t="s">
        <v>33</v>
      </c>
      <c r="E220" s="118"/>
      <c r="F220" s="117">
        <f t="shared" si="206"/>
        <v>0</v>
      </c>
      <c r="G220" s="117" t="e">
        <f t="shared" si="200"/>
        <v>#REF!</v>
      </c>
      <c r="H220" s="117" t="e">
        <f t="shared" si="201"/>
        <v>#REF!</v>
      </c>
      <c r="I220" s="117" t="e">
        <f t="shared" si="202"/>
        <v>#REF!</v>
      </c>
      <c r="J220" s="117">
        <f t="shared" si="203"/>
        <v>0</v>
      </c>
      <c r="K220" s="117" t="e">
        <f t="shared" si="194"/>
        <v>#REF!</v>
      </c>
      <c r="L220" s="117" t="e">
        <f t="shared" si="195"/>
        <v>#REF!</v>
      </c>
      <c r="M220" s="117" t="e">
        <f t="shared" si="204"/>
        <v>#REF!</v>
      </c>
      <c r="N220" s="117">
        <v>0</v>
      </c>
      <c r="O220" s="117" t="e">
        <f t="shared" si="196"/>
        <v>#REF!</v>
      </c>
      <c r="P220" s="117" t="e">
        <f t="shared" si="197"/>
        <v>#REF!</v>
      </c>
      <c r="Q220" s="117" t="e">
        <f t="shared" si="205"/>
        <v>#REF!</v>
      </c>
      <c r="R220" s="48"/>
      <c r="S220" s="61"/>
      <c r="T220" s="62" t="e">
        <f t="shared" si="198"/>
        <v>#REF!</v>
      </c>
      <c r="U220" s="62" t="e">
        <f t="shared" si="198"/>
        <v>#REF!</v>
      </c>
      <c r="V220" s="63"/>
      <c r="W220" s="64" t="e">
        <f t="shared" si="199"/>
        <v>#DIV/0!</v>
      </c>
      <c r="X220" s="39"/>
      <c r="Y220" s="65"/>
      <c r="Z220" s="60"/>
      <c r="AB220" s="127" t="e">
        <f t="shared" si="187"/>
        <v>#REF!</v>
      </c>
      <c r="AC220" s="127" t="e">
        <f t="shared" si="188"/>
        <v>#REF!</v>
      </c>
      <c r="AD220" s="127" t="e">
        <f t="shared" si="189"/>
        <v>#REF!</v>
      </c>
    </row>
    <row r="221" spans="1:30" s="57" customFormat="1" ht="41.25" hidden="1" customHeight="1">
      <c r="A221" s="183"/>
      <c r="B221" s="184"/>
      <c r="C221" s="182"/>
      <c r="D221" s="58" t="s">
        <v>34</v>
      </c>
      <c r="E221" s="118"/>
      <c r="F221" s="117">
        <f t="shared" si="206"/>
        <v>0</v>
      </c>
      <c r="G221" s="117" t="e">
        <f t="shared" si="200"/>
        <v>#REF!</v>
      </c>
      <c r="H221" s="117" t="e">
        <f t="shared" si="201"/>
        <v>#REF!</v>
      </c>
      <c r="I221" s="117" t="e">
        <f t="shared" si="202"/>
        <v>#REF!</v>
      </c>
      <c r="J221" s="117">
        <f t="shared" si="203"/>
        <v>0</v>
      </c>
      <c r="K221" s="117" t="e">
        <f t="shared" si="194"/>
        <v>#REF!</v>
      </c>
      <c r="L221" s="117" t="e">
        <f t="shared" si="195"/>
        <v>#REF!</v>
      </c>
      <c r="M221" s="117" t="e">
        <f t="shared" si="204"/>
        <v>#REF!</v>
      </c>
      <c r="N221" s="117">
        <v>0</v>
      </c>
      <c r="O221" s="117" t="e">
        <f t="shared" si="196"/>
        <v>#REF!</v>
      </c>
      <c r="P221" s="117" t="e">
        <f t="shared" si="197"/>
        <v>#REF!</v>
      </c>
      <c r="Q221" s="117" t="e">
        <f t="shared" si="205"/>
        <v>#REF!</v>
      </c>
      <c r="R221" s="48"/>
      <c r="S221" s="61"/>
      <c r="T221" s="62" t="e">
        <f t="shared" si="198"/>
        <v>#REF!</v>
      </c>
      <c r="U221" s="62" t="e">
        <f t="shared" si="198"/>
        <v>#REF!</v>
      </c>
      <c r="V221" s="63"/>
      <c r="W221" s="64" t="e">
        <f t="shared" si="199"/>
        <v>#DIV/0!</v>
      </c>
      <c r="X221" s="39"/>
      <c r="Y221" s="65"/>
      <c r="Z221" s="60"/>
      <c r="AB221" s="127" t="e">
        <f t="shared" si="187"/>
        <v>#REF!</v>
      </c>
      <c r="AC221" s="127" t="e">
        <f t="shared" si="188"/>
        <v>#REF!</v>
      </c>
      <c r="AD221" s="127" t="e">
        <f t="shared" si="189"/>
        <v>#REF!</v>
      </c>
    </row>
    <row r="222" spans="1:30" s="57" customFormat="1" ht="39.75" hidden="1" customHeight="1">
      <c r="A222" s="183"/>
      <c r="B222" s="184"/>
      <c r="C222" s="182" t="s">
        <v>35</v>
      </c>
      <c r="D222" s="182"/>
      <c r="E222" s="118"/>
      <c r="F222" s="117">
        <f t="shared" si="206"/>
        <v>0</v>
      </c>
      <c r="G222" s="117" t="e">
        <f t="shared" si="200"/>
        <v>#REF!</v>
      </c>
      <c r="H222" s="117" t="e">
        <f t="shared" si="201"/>
        <v>#REF!</v>
      </c>
      <c r="I222" s="117" t="e">
        <f t="shared" si="202"/>
        <v>#REF!</v>
      </c>
      <c r="J222" s="117">
        <f t="shared" si="203"/>
        <v>0</v>
      </c>
      <c r="K222" s="117" t="e">
        <f t="shared" si="194"/>
        <v>#REF!</v>
      </c>
      <c r="L222" s="117" t="e">
        <f t="shared" si="195"/>
        <v>#REF!</v>
      </c>
      <c r="M222" s="117" t="e">
        <f t="shared" si="204"/>
        <v>#REF!</v>
      </c>
      <c r="N222" s="117">
        <v>0</v>
      </c>
      <c r="O222" s="117" t="e">
        <f t="shared" si="196"/>
        <v>#REF!</v>
      </c>
      <c r="P222" s="117" t="e">
        <f t="shared" si="197"/>
        <v>#REF!</v>
      </c>
      <c r="Q222" s="117" t="e">
        <f t="shared" si="205"/>
        <v>#REF!</v>
      </c>
      <c r="R222" s="48"/>
      <c r="S222" s="61"/>
      <c r="T222" s="62" t="e">
        <f t="shared" si="198"/>
        <v>#REF!</v>
      </c>
      <c r="U222" s="62" t="e">
        <f t="shared" si="198"/>
        <v>#REF!</v>
      </c>
      <c r="V222" s="63"/>
      <c r="W222" s="64" t="e">
        <f t="shared" si="199"/>
        <v>#DIV/0!</v>
      </c>
      <c r="X222" s="39"/>
      <c r="Y222" s="65"/>
      <c r="Z222" s="60"/>
      <c r="AB222" s="127" t="e">
        <f t="shared" si="187"/>
        <v>#REF!</v>
      </c>
      <c r="AC222" s="127" t="e">
        <f t="shared" si="188"/>
        <v>#REF!</v>
      </c>
      <c r="AD222" s="127" t="e">
        <f t="shared" si="189"/>
        <v>#REF!</v>
      </c>
    </row>
    <row r="223" spans="1:30" s="57" customFormat="1" ht="50.25" hidden="1" customHeight="1">
      <c r="A223" s="183"/>
      <c r="B223" s="184"/>
      <c r="C223" s="182" t="s">
        <v>36</v>
      </c>
      <c r="D223" s="182"/>
      <c r="E223" s="118" t="s">
        <v>74</v>
      </c>
      <c r="F223" s="117">
        <v>1952480</v>
      </c>
      <c r="G223" s="117" t="e">
        <f t="shared" si="200"/>
        <v>#REF!</v>
      </c>
      <c r="H223" s="117" t="e">
        <f t="shared" si="201"/>
        <v>#REF!</v>
      </c>
      <c r="I223" s="117" t="e">
        <f t="shared" si="202"/>
        <v>#REF!</v>
      </c>
      <c r="J223" s="117">
        <f>F223*0.3</f>
        <v>585744</v>
      </c>
      <c r="K223" s="117" t="e">
        <f t="shared" si="194"/>
        <v>#REF!</v>
      </c>
      <c r="L223" s="117" t="e">
        <f t="shared" si="195"/>
        <v>#REF!</v>
      </c>
      <c r="M223" s="117" t="e">
        <f t="shared" si="204"/>
        <v>#REF!</v>
      </c>
      <c r="N223" s="117">
        <f>Y223</f>
        <v>0</v>
      </c>
      <c r="O223" s="117" t="e">
        <f t="shared" si="196"/>
        <v>#REF!</v>
      </c>
      <c r="P223" s="117" t="e">
        <f t="shared" si="197"/>
        <v>#REF!</v>
      </c>
      <c r="Q223" s="117" t="e">
        <f t="shared" si="205"/>
        <v>#REF!</v>
      </c>
      <c r="R223" s="48"/>
      <c r="S223" s="61"/>
      <c r="T223" s="62" t="e">
        <f t="shared" si="198"/>
        <v>#REF!</v>
      </c>
      <c r="U223" s="62" t="e">
        <f t="shared" si="198"/>
        <v>#REF!</v>
      </c>
      <c r="V223" s="63"/>
      <c r="W223" s="64" t="e">
        <f t="shared" si="199"/>
        <v>#DIV/0!</v>
      </c>
      <c r="X223" s="114"/>
      <c r="Y223" s="80"/>
      <c r="Z223" s="60"/>
      <c r="AB223" s="127" t="e">
        <f t="shared" si="187"/>
        <v>#REF!</v>
      </c>
      <c r="AC223" s="127" t="e">
        <f t="shared" si="188"/>
        <v>#REF!</v>
      </c>
      <c r="AD223" s="127" t="e">
        <f t="shared" si="189"/>
        <v>#REF!</v>
      </c>
    </row>
    <row r="224" spans="1:30" s="57" customFormat="1" ht="35.1" hidden="1" customHeight="1">
      <c r="A224" s="183"/>
      <c r="B224" s="184"/>
      <c r="C224" s="182" t="s">
        <v>37</v>
      </c>
      <c r="D224" s="182"/>
      <c r="E224" s="118"/>
      <c r="F224" s="117">
        <f t="shared" si="206"/>
        <v>0</v>
      </c>
      <c r="G224" s="117" t="e">
        <f t="shared" si="200"/>
        <v>#REF!</v>
      </c>
      <c r="H224" s="117" t="e">
        <f t="shared" si="201"/>
        <v>#REF!</v>
      </c>
      <c r="I224" s="117" t="e">
        <f t="shared" si="202"/>
        <v>#REF!</v>
      </c>
      <c r="J224" s="117">
        <f t="shared" si="203"/>
        <v>0</v>
      </c>
      <c r="K224" s="117" t="e">
        <f t="shared" si="194"/>
        <v>#REF!</v>
      </c>
      <c r="L224" s="117" t="e">
        <f t="shared" si="195"/>
        <v>#REF!</v>
      </c>
      <c r="M224" s="117" t="e">
        <f t="shared" si="204"/>
        <v>#REF!</v>
      </c>
      <c r="N224" s="117">
        <v>0</v>
      </c>
      <c r="O224" s="117" t="e">
        <f t="shared" si="196"/>
        <v>#REF!</v>
      </c>
      <c r="P224" s="117" t="e">
        <f t="shared" si="197"/>
        <v>#REF!</v>
      </c>
      <c r="Q224" s="117" t="e">
        <f t="shared" si="205"/>
        <v>#REF!</v>
      </c>
      <c r="R224" s="48"/>
      <c r="S224" s="61"/>
      <c r="T224" s="62" t="e">
        <f t="shared" si="198"/>
        <v>#REF!</v>
      </c>
      <c r="U224" s="62" t="e">
        <f t="shared" si="198"/>
        <v>#REF!</v>
      </c>
      <c r="V224" s="63"/>
      <c r="W224" s="64" t="e">
        <f t="shared" si="199"/>
        <v>#DIV/0!</v>
      </c>
      <c r="X224" s="39"/>
      <c r="Y224" s="65"/>
      <c r="Z224" s="60"/>
      <c r="AB224" s="127" t="e">
        <f t="shared" si="187"/>
        <v>#REF!</v>
      </c>
      <c r="AC224" s="127" t="e">
        <f t="shared" si="188"/>
        <v>#REF!</v>
      </c>
      <c r="AD224" s="127" t="e">
        <f t="shared" si="189"/>
        <v>#REF!</v>
      </c>
    </row>
    <row r="225" spans="1:30" s="57" customFormat="1" ht="35.1" hidden="1" customHeight="1">
      <c r="A225" s="183"/>
      <c r="B225" s="184"/>
      <c r="C225" s="182" t="s">
        <v>38</v>
      </c>
      <c r="D225" s="126" t="s">
        <v>39</v>
      </c>
      <c r="E225" s="118"/>
      <c r="F225" s="117">
        <f t="shared" si="206"/>
        <v>0</v>
      </c>
      <c r="G225" s="117" t="e">
        <f t="shared" si="200"/>
        <v>#REF!</v>
      </c>
      <c r="H225" s="117" t="e">
        <f t="shared" si="201"/>
        <v>#REF!</v>
      </c>
      <c r="I225" s="117" t="e">
        <f t="shared" si="202"/>
        <v>#REF!</v>
      </c>
      <c r="J225" s="117">
        <f t="shared" si="203"/>
        <v>0</v>
      </c>
      <c r="K225" s="117" t="e">
        <f t="shared" si="194"/>
        <v>#REF!</v>
      </c>
      <c r="L225" s="117" t="e">
        <f t="shared" si="195"/>
        <v>#REF!</v>
      </c>
      <c r="M225" s="117" t="e">
        <f t="shared" si="204"/>
        <v>#REF!</v>
      </c>
      <c r="N225" s="117">
        <v>0</v>
      </c>
      <c r="O225" s="117" t="e">
        <f t="shared" si="196"/>
        <v>#REF!</v>
      </c>
      <c r="P225" s="117" t="e">
        <f t="shared" si="197"/>
        <v>#REF!</v>
      </c>
      <c r="Q225" s="117" t="e">
        <f t="shared" si="205"/>
        <v>#REF!</v>
      </c>
      <c r="R225" s="48"/>
      <c r="S225" s="61"/>
      <c r="T225" s="62" t="e">
        <f t="shared" si="198"/>
        <v>#REF!</v>
      </c>
      <c r="U225" s="62" t="e">
        <f t="shared" si="198"/>
        <v>#REF!</v>
      </c>
      <c r="V225" s="63"/>
      <c r="W225" s="64" t="e">
        <f t="shared" si="199"/>
        <v>#DIV/0!</v>
      </c>
      <c r="X225" s="39"/>
      <c r="Y225" s="65"/>
      <c r="Z225" s="60"/>
      <c r="AB225" s="127" t="e">
        <f t="shared" si="187"/>
        <v>#REF!</v>
      </c>
      <c r="AC225" s="127" t="e">
        <f t="shared" si="188"/>
        <v>#REF!</v>
      </c>
      <c r="AD225" s="127" t="e">
        <f t="shared" si="189"/>
        <v>#REF!</v>
      </c>
    </row>
    <row r="226" spans="1:30" s="57" customFormat="1" ht="35.1" hidden="1" customHeight="1" thickBot="1">
      <c r="A226" s="183"/>
      <c r="B226" s="184"/>
      <c r="C226" s="182"/>
      <c r="D226" s="126" t="s">
        <v>40</v>
      </c>
      <c r="E226" s="118" t="s">
        <v>74</v>
      </c>
      <c r="F226" s="117">
        <v>2985354</v>
      </c>
      <c r="G226" s="117" t="e">
        <f t="shared" si="200"/>
        <v>#REF!</v>
      </c>
      <c r="H226" s="117" t="e">
        <f t="shared" si="201"/>
        <v>#REF!</v>
      </c>
      <c r="I226" s="117" t="e">
        <f t="shared" si="202"/>
        <v>#REF!</v>
      </c>
      <c r="J226" s="117">
        <f>F226*0.3</f>
        <v>895606.2</v>
      </c>
      <c r="K226" s="117" t="e">
        <f t="shared" si="194"/>
        <v>#REF!</v>
      </c>
      <c r="L226" s="117" t="e">
        <f t="shared" si="195"/>
        <v>#REF!</v>
      </c>
      <c r="M226" s="117" t="e">
        <f t="shared" si="204"/>
        <v>#REF!</v>
      </c>
      <c r="N226" s="117">
        <v>0</v>
      </c>
      <c r="O226" s="117" t="e">
        <f t="shared" si="196"/>
        <v>#REF!</v>
      </c>
      <c r="P226" s="117" t="e">
        <f t="shared" si="197"/>
        <v>#REF!</v>
      </c>
      <c r="Q226" s="117" t="e">
        <f t="shared" si="205"/>
        <v>#REF!</v>
      </c>
      <c r="R226" s="48"/>
      <c r="S226" s="61"/>
      <c r="T226" s="62" t="e">
        <f t="shared" si="198"/>
        <v>#REF!</v>
      </c>
      <c r="U226" s="62" t="e">
        <f t="shared" si="198"/>
        <v>#REF!</v>
      </c>
      <c r="V226" s="63"/>
      <c r="W226" s="64" t="e">
        <f t="shared" si="199"/>
        <v>#DIV/0!</v>
      </c>
      <c r="X226" s="74"/>
      <c r="Y226" s="65"/>
      <c r="Z226" s="60"/>
      <c r="AB226" s="127" t="e">
        <f t="shared" si="187"/>
        <v>#REF!</v>
      </c>
      <c r="AC226" s="127" t="e">
        <f t="shared" si="188"/>
        <v>#REF!</v>
      </c>
      <c r="AD226" s="127" t="e">
        <f t="shared" si="189"/>
        <v>#REF!</v>
      </c>
    </row>
    <row r="227" spans="1:30" s="57" customFormat="1" ht="35.1" hidden="1" customHeight="1">
      <c r="A227" s="183"/>
      <c r="B227" s="184"/>
      <c r="C227" s="182" t="s">
        <v>41</v>
      </c>
      <c r="D227" s="182"/>
      <c r="E227" s="118"/>
      <c r="F227" s="117">
        <f t="shared" si="206"/>
        <v>0</v>
      </c>
      <c r="G227" s="117" t="e">
        <f t="shared" si="200"/>
        <v>#REF!</v>
      </c>
      <c r="H227" s="117" t="e">
        <f t="shared" si="201"/>
        <v>#REF!</v>
      </c>
      <c r="I227" s="117" t="e">
        <f t="shared" si="202"/>
        <v>#REF!</v>
      </c>
      <c r="J227" s="117">
        <f t="shared" si="203"/>
        <v>0</v>
      </c>
      <c r="K227" s="117" t="e">
        <f t="shared" si="194"/>
        <v>#REF!</v>
      </c>
      <c r="L227" s="117" t="e">
        <f t="shared" si="195"/>
        <v>#REF!</v>
      </c>
      <c r="M227" s="117" t="e">
        <f t="shared" si="204"/>
        <v>#REF!</v>
      </c>
      <c r="N227" s="117">
        <v>0</v>
      </c>
      <c r="O227" s="117" t="e">
        <f t="shared" si="196"/>
        <v>#REF!</v>
      </c>
      <c r="P227" s="117" t="e">
        <f t="shared" si="197"/>
        <v>#REF!</v>
      </c>
      <c r="Q227" s="117" t="e">
        <f t="shared" si="205"/>
        <v>#REF!</v>
      </c>
      <c r="R227" s="48"/>
      <c r="S227" s="61"/>
      <c r="T227" s="62" t="e">
        <f t="shared" si="198"/>
        <v>#REF!</v>
      </c>
      <c r="U227" s="62" t="e">
        <f t="shared" si="198"/>
        <v>#REF!</v>
      </c>
      <c r="V227" s="63"/>
      <c r="W227" s="64" t="e">
        <f t="shared" si="199"/>
        <v>#DIV/0!</v>
      </c>
      <c r="X227" s="39"/>
      <c r="Y227" s="65"/>
      <c r="Z227" s="60"/>
      <c r="AB227" s="127" t="e">
        <f t="shared" si="187"/>
        <v>#REF!</v>
      </c>
      <c r="AC227" s="127" t="e">
        <f t="shared" si="188"/>
        <v>#REF!</v>
      </c>
      <c r="AD227" s="127" t="e">
        <f t="shared" si="189"/>
        <v>#REF!</v>
      </c>
    </row>
    <row r="228" spans="1:30" s="57" customFormat="1" ht="40.5" hidden="1" customHeight="1">
      <c r="A228" s="183"/>
      <c r="B228" s="184"/>
      <c r="C228" s="182" t="s">
        <v>65</v>
      </c>
      <c r="D228" s="182"/>
      <c r="E228" s="125"/>
      <c r="F228" s="117">
        <f t="shared" si="206"/>
        <v>0</v>
      </c>
      <c r="G228" s="117" t="e">
        <f t="shared" si="200"/>
        <v>#REF!</v>
      </c>
      <c r="H228" s="117" t="e">
        <f t="shared" si="201"/>
        <v>#REF!</v>
      </c>
      <c r="I228" s="117" t="e">
        <f t="shared" si="202"/>
        <v>#REF!</v>
      </c>
      <c r="J228" s="117">
        <f t="shared" si="203"/>
        <v>0</v>
      </c>
      <c r="K228" s="117" t="e">
        <f>ROUND($J228*T228,2)</f>
        <v>#REF!</v>
      </c>
      <c r="L228" s="117" t="e">
        <f>ROUND($J228*U228,2)</f>
        <v>#REF!</v>
      </c>
      <c r="M228" s="117" t="e">
        <f>J228-K228-L228</f>
        <v>#REF!</v>
      </c>
      <c r="N228" s="117">
        <v>0</v>
      </c>
      <c r="O228" s="117" t="e">
        <f t="shared" si="196"/>
        <v>#REF!</v>
      </c>
      <c r="P228" s="117" t="e">
        <f t="shared" si="197"/>
        <v>#REF!</v>
      </c>
      <c r="Q228" s="117" t="e">
        <f t="shared" si="205"/>
        <v>#REF!</v>
      </c>
      <c r="R228" s="48"/>
      <c r="S228" s="61"/>
      <c r="T228" s="62" t="e">
        <f t="shared" si="198"/>
        <v>#REF!</v>
      </c>
      <c r="U228" s="62" t="e">
        <f t="shared" si="198"/>
        <v>#REF!</v>
      </c>
      <c r="V228" s="63"/>
      <c r="W228" s="64" t="e">
        <f t="shared" si="199"/>
        <v>#DIV/0!</v>
      </c>
      <c r="X228" s="115"/>
      <c r="Y228" s="65"/>
      <c r="Z228" s="60"/>
      <c r="AB228" s="127" t="e">
        <f t="shared" si="187"/>
        <v>#REF!</v>
      </c>
      <c r="AC228" s="127" t="e">
        <f t="shared" si="188"/>
        <v>#REF!</v>
      </c>
      <c r="AD228" s="127" t="e">
        <f t="shared" si="189"/>
        <v>#REF!</v>
      </c>
    </row>
    <row r="229" spans="1:30" s="57" customFormat="1" ht="84.75" hidden="1" customHeight="1">
      <c r="A229" s="183"/>
      <c r="B229" s="184"/>
      <c r="C229" s="179" t="s">
        <v>67</v>
      </c>
      <c r="D229" s="180"/>
      <c r="E229" s="118"/>
      <c r="F229" s="117">
        <f t="shared" si="206"/>
        <v>0</v>
      </c>
      <c r="G229" s="117" t="e">
        <f t="shared" si="200"/>
        <v>#REF!</v>
      </c>
      <c r="H229" s="117" t="e">
        <f t="shared" si="201"/>
        <v>#REF!</v>
      </c>
      <c r="I229" s="117" t="e">
        <f t="shared" si="202"/>
        <v>#REF!</v>
      </c>
      <c r="J229" s="117">
        <f t="shared" si="203"/>
        <v>0</v>
      </c>
      <c r="K229" s="117" t="e">
        <f t="shared" ref="K229" si="207">ROUND($J229*T229,2)</f>
        <v>#REF!</v>
      </c>
      <c r="L229" s="117" t="e">
        <f t="shared" ref="L229" si="208">ROUND($J229*U229,2)</f>
        <v>#REF!</v>
      </c>
      <c r="M229" s="117" t="e">
        <f t="shared" ref="M229" si="209">J229-K229-L229</f>
        <v>#REF!</v>
      </c>
      <c r="N229" s="117">
        <v>0</v>
      </c>
      <c r="O229" s="117" t="e">
        <f t="shared" si="196"/>
        <v>#REF!</v>
      </c>
      <c r="P229" s="117" t="e">
        <f t="shared" si="197"/>
        <v>#REF!</v>
      </c>
      <c r="Q229" s="117" t="e">
        <f t="shared" si="205"/>
        <v>#REF!</v>
      </c>
      <c r="R229" s="48"/>
      <c r="S229" s="61"/>
      <c r="T229" s="62" t="e">
        <f t="shared" si="198"/>
        <v>#REF!</v>
      </c>
      <c r="U229" s="62" t="e">
        <f t="shared" si="198"/>
        <v>#REF!</v>
      </c>
      <c r="V229" s="63"/>
      <c r="W229" s="64" t="e">
        <f>V229/$V$32</f>
        <v>#DIV/0!</v>
      </c>
      <c r="X229" s="40"/>
      <c r="Y229" s="66"/>
      <c r="Z229" s="60"/>
      <c r="AB229" s="127" t="e">
        <f t="shared" si="187"/>
        <v>#REF!</v>
      </c>
      <c r="AC229" s="127" t="e">
        <f t="shared" si="188"/>
        <v>#REF!</v>
      </c>
      <c r="AD229" s="127" t="e">
        <f t="shared" si="189"/>
        <v>#REF!</v>
      </c>
    </row>
    <row r="230" spans="1:30" s="57" customFormat="1" ht="84.75" hidden="1" customHeight="1" thickBot="1">
      <c r="A230" s="183"/>
      <c r="B230" s="184"/>
      <c r="C230" s="179" t="s">
        <v>68</v>
      </c>
      <c r="D230" s="180"/>
      <c r="E230" s="118"/>
      <c r="F230" s="117">
        <f>ROUND(X230,2)</f>
        <v>0</v>
      </c>
      <c r="G230" s="117" t="e">
        <f>ROUND($F230*T230,2)</f>
        <v>#REF!</v>
      </c>
      <c r="H230" s="117" t="e">
        <f>ROUND($F230*U230,2)</f>
        <v>#REF!</v>
      </c>
      <c r="I230" s="117" t="e">
        <f>F230-G230-H230</f>
        <v>#REF!</v>
      </c>
      <c r="J230" s="117">
        <f>ROUND(X230*$V$8,2)</f>
        <v>0</v>
      </c>
      <c r="K230" s="117" t="e">
        <f>ROUND($J230*T230,2)</f>
        <v>#REF!</v>
      </c>
      <c r="L230" s="117" t="e">
        <f>ROUND($J230*U230,2)</f>
        <v>#REF!</v>
      </c>
      <c r="M230" s="117" t="e">
        <f>J230-K230-L230</f>
        <v>#REF!</v>
      </c>
      <c r="N230" s="117">
        <v>0</v>
      </c>
      <c r="O230" s="117" t="e">
        <f>ROUND($N230*T230,2)</f>
        <v>#REF!</v>
      </c>
      <c r="P230" s="117" t="e">
        <f>ROUND($N230*U230,2)</f>
        <v>#REF!</v>
      </c>
      <c r="Q230" s="117" t="e">
        <f>N230-O230-P230</f>
        <v>#REF!</v>
      </c>
      <c r="R230" s="48"/>
      <c r="S230" s="61"/>
      <c r="T230" s="62" t="e">
        <f t="shared" si="198"/>
        <v>#REF!</v>
      </c>
      <c r="U230" s="62" t="e">
        <f t="shared" si="198"/>
        <v>#REF!</v>
      </c>
      <c r="V230" s="122"/>
      <c r="W230" s="64" t="e">
        <f>V230/$V$32</f>
        <v>#DIV/0!</v>
      </c>
      <c r="X230" s="123"/>
      <c r="Y230" s="124"/>
      <c r="Z230" s="60"/>
      <c r="AB230" s="127" t="e">
        <f t="shared" si="187"/>
        <v>#REF!</v>
      </c>
      <c r="AC230" s="127" t="e">
        <f t="shared" si="188"/>
        <v>#REF!</v>
      </c>
      <c r="AD230" s="127" t="e">
        <f t="shared" si="189"/>
        <v>#REF!</v>
      </c>
    </row>
    <row r="231" spans="1:30" s="70" customFormat="1" ht="33" hidden="1" customHeight="1" thickBot="1">
      <c r="A231" s="183"/>
      <c r="B231" s="184"/>
      <c r="C231" s="181" t="s">
        <v>42</v>
      </c>
      <c r="D231" s="181"/>
      <c r="E231" s="118"/>
      <c r="F231" s="42">
        <f>ROUND(SUM(F213:F230),2)</f>
        <v>4937834</v>
      </c>
      <c r="G231" s="42" t="e">
        <f t="shared" ref="G231:Q231" si="210">ROUND(SUM(G213:G230),2)</f>
        <v>#REF!</v>
      </c>
      <c r="H231" s="42" t="e">
        <f t="shared" si="210"/>
        <v>#REF!</v>
      </c>
      <c r="I231" s="42" t="e">
        <f t="shared" si="210"/>
        <v>#REF!</v>
      </c>
      <c r="J231" s="42">
        <f t="shared" si="210"/>
        <v>1481350.2</v>
      </c>
      <c r="K231" s="42" t="e">
        <f t="shared" si="210"/>
        <v>#REF!</v>
      </c>
      <c r="L231" s="42" t="e">
        <f t="shared" si="210"/>
        <v>#REF!</v>
      </c>
      <c r="M231" s="42" t="e">
        <f t="shared" si="210"/>
        <v>#REF!</v>
      </c>
      <c r="N231" s="42">
        <f t="shared" si="210"/>
        <v>0</v>
      </c>
      <c r="O231" s="42" t="e">
        <f t="shared" si="210"/>
        <v>#REF!</v>
      </c>
      <c r="P231" s="42" t="e">
        <f t="shared" si="210"/>
        <v>#REF!</v>
      </c>
      <c r="Q231" s="42" t="e">
        <f t="shared" si="210"/>
        <v>#REF!</v>
      </c>
      <c r="R231" s="49"/>
      <c r="S231" s="59"/>
      <c r="T231" s="62" t="e">
        <f t="shared" si="198"/>
        <v>#REF!</v>
      </c>
      <c r="U231" s="62" t="e">
        <f t="shared" si="198"/>
        <v>#REF!</v>
      </c>
      <c r="V231" s="67"/>
      <c r="W231" s="68" t="e">
        <f>SUM(W213:W230)</f>
        <v>#DIV/0!</v>
      </c>
      <c r="X231" s="76"/>
      <c r="Y231" s="76"/>
      <c r="Z231" s="69"/>
      <c r="AB231" s="127" t="e">
        <f t="shared" si="187"/>
        <v>#REF!</v>
      </c>
      <c r="AC231" s="127" t="e">
        <f t="shared" si="188"/>
        <v>#REF!</v>
      </c>
      <c r="AD231" s="127" t="e">
        <f t="shared" si="189"/>
        <v>#REF!</v>
      </c>
    </row>
    <row r="232" spans="1:30" s="57" customFormat="1" ht="44.25" hidden="1" customHeight="1">
      <c r="A232" s="183">
        <f>A213+1</f>
        <v>7</v>
      </c>
      <c r="B232" s="184" t="s">
        <v>82</v>
      </c>
      <c r="C232" s="185" t="s">
        <v>24</v>
      </c>
      <c r="D232" s="120" t="s">
        <v>25</v>
      </c>
      <c r="E232" s="118"/>
      <c r="F232" s="121">
        <f>ROUND(X232,2)</f>
        <v>0</v>
      </c>
      <c r="G232" s="117" t="e">
        <f>ROUND($F232*T232,2)</f>
        <v>#REF!</v>
      </c>
      <c r="H232" s="117" t="e">
        <f>ROUND($F232*U232,2)</f>
        <v>#REF!</v>
      </c>
      <c r="I232" s="117" t="e">
        <f>F232-G232-H232</f>
        <v>#REF!</v>
      </c>
      <c r="J232" s="117">
        <f>ROUND(X232*$V$8,2)</f>
        <v>0</v>
      </c>
      <c r="K232" s="117" t="e">
        <f>ROUND($J232*T232,2)</f>
        <v>#REF!</v>
      </c>
      <c r="L232" s="117" t="e">
        <f>ROUND($J232*U232,2)</f>
        <v>#REF!</v>
      </c>
      <c r="M232" s="117" t="e">
        <f>J232-K232-L232</f>
        <v>#REF!</v>
      </c>
      <c r="N232" s="117">
        <v>0</v>
      </c>
      <c r="O232" s="117" t="e">
        <f>ROUND($N232*T232,2)</f>
        <v>#REF!</v>
      </c>
      <c r="P232" s="117" t="e">
        <f>ROUND($N232*U232,2)</f>
        <v>#REF!</v>
      </c>
      <c r="Q232" s="117" t="e">
        <f>N232-O232-P232</f>
        <v>#REF!</v>
      </c>
      <c r="R232" s="119"/>
      <c r="S232" s="61"/>
      <c r="T232" s="62" t="e">
        <f t="shared" ref="T232:U250" si="211">T231</f>
        <v>#REF!</v>
      </c>
      <c r="U232" s="62" t="e">
        <f t="shared" si="211"/>
        <v>#REF!</v>
      </c>
      <c r="V232" s="63"/>
      <c r="W232" s="64" t="e">
        <f>V232/$V$32</f>
        <v>#DIV/0!</v>
      </c>
      <c r="X232" s="75"/>
      <c r="Y232" s="81"/>
      <c r="Z232" s="60"/>
      <c r="AB232" s="127" t="e">
        <f t="shared" si="187"/>
        <v>#REF!</v>
      </c>
      <c r="AC232" s="127" t="e">
        <f t="shared" si="188"/>
        <v>#REF!</v>
      </c>
      <c r="AD232" s="127" t="e">
        <f t="shared" si="189"/>
        <v>#REF!</v>
      </c>
    </row>
    <row r="233" spans="1:30" s="57" customFormat="1" ht="35.1" hidden="1" customHeight="1">
      <c r="A233" s="183"/>
      <c r="B233" s="184"/>
      <c r="C233" s="186"/>
      <c r="D233" s="126" t="s">
        <v>26</v>
      </c>
      <c r="E233" s="118"/>
      <c r="F233" s="117">
        <f>ROUND(X233,2)</f>
        <v>0</v>
      </c>
      <c r="G233" s="117" t="e">
        <f>ROUND($F233*T233,2)</f>
        <v>#REF!</v>
      </c>
      <c r="H233" s="117" t="e">
        <f>ROUND($F233*U233,2)</f>
        <v>#REF!</v>
      </c>
      <c r="I233" s="117" t="e">
        <f>F233-G233-H233</f>
        <v>#REF!</v>
      </c>
      <c r="J233" s="117">
        <f>ROUND(X233*$V$8,2)</f>
        <v>0</v>
      </c>
      <c r="K233" s="117" t="e">
        <f t="shared" ref="K233:K246" si="212">ROUND($J233*T233,2)</f>
        <v>#REF!</v>
      </c>
      <c r="L233" s="117" t="e">
        <f t="shared" ref="L233:L246" si="213">ROUND($J233*U233,2)</f>
        <v>#REF!</v>
      </c>
      <c r="M233" s="117" t="e">
        <f>J233-K233-L233</f>
        <v>#REF!</v>
      </c>
      <c r="N233" s="117">
        <v>0</v>
      </c>
      <c r="O233" s="117" t="e">
        <f t="shared" ref="O233:O248" si="214">ROUND($N233*T233,2)</f>
        <v>#REF!</v>
      </c>
      <c r="P233" s="117" t="e">
        <f t="shared" ref="P233:P248" si="215">ROUND($N233*U233,2)</f>
        <v>#REF!</v>
      </c>
      <c r="Q233" s="117" t="e">
        <f>N233-O233-P233</f>
        <v>#REF!</v>
      </c>
      <c r="R233" s="48"/>
      <c r="S233" s="61"/>
      <c r="T233" s="62" t="e">
        <f t="shared" si="211"/>
        <v>#REF!</v>
      </c>
      <c r="U233" s="62" t="e">
        <f t="shared" si="211"/>
        <v>#REF!</v>
      </c>
      <c r="V233" s="63"/>
      <c r="W233" s="64" t="e">
        <f t="shared" ref="W233:W247" si="216">V233/$V$32</f>
        <v>#DIV/0!</v>
      </c>
      <c r="X233" s="39"/>
      <c r="Y233" s="65"/>
      <c r="Z233" s="60"/>
      <c r="AB233" s="127" t="e">
        <f t="shared" si="187"/>
        <v>#REF!</v>
      </c>
      <c r="AC233" s="127" t="e">
        <f t="shared" si="188"/>
        <v>#REF!</v>
      </c>
      <c r="AD233" s="127" t="e">
        <f t="shared" si="189"/>
        <v>#REF!</v>
      </c>
    </row>
    <row r="234" spans="1:30" s="57" customFormat="1" ht="36" hidden="1" customHeight="1">
      <c r="A234" s="183"/>
      <c r="B234" s="184"/>
      <c r="C234" s="187"/>
      <c r="D234" s="126" t="s">
        <v>27</v>
      </c>
      <c r="E234" s="118"/>
      <c r="F234" s="117">
        <f>ROUND(X234,2)</f>
        <v>0</v>
      </c>
      <c r="G234" s="117" t="e">
        <f t="shared" ref="G234:G248" si="217">ROUND($F234*T234,2)</f>
        <v>#REF!</v>
      </c>
      <c r="H234" s="117" t="e">
        <f t="shared" ref="H234:H248" si="218">ROUND($F234*U234,2)</f>
        <v>#REF!</v>
      </c>
      <c r="I234" s="117" t="e">
        <f t="shared" ref="I234:I248" si="219">F234-G234-H234</f>
        <v>#REF!</v>
      </c>
      <c r="J234" s="117">
        <f t="shared" ref="J234:J248" si="220">ROUND(X234*$V$8,2)</f>
        <v>0</v>
      </c>
      <c r="K234" s="117" t="e">
        <f t="shared" si="212"/>
        <v>#REF!</v>
      </c>
      <c r="L234" s="117" t="e">
        <f t="shared" si="213"/>
        <v>#REF!</v>
      </c>
      <c r="M234" s="117" t="e">
        <f t="shared" ref="M234:M246" si="221">J234-K234-L234</f>
        <v>#REF!</v>
      </c>
      <c r="N234" s="117">
        <v>0</v>
      </c>
      <c r="O234" s="117" t="e">
        <f t="shared" si="214"/>
        <v>#REF!</v>
      </c>
      <c r="P234" s="117" t="e">
        <f t="shared" si="215"/>
        <v>#REF!</v>
      </c>
      <c r="Q234" s="117" t="e">
        <f t="shared" ref="Q234:Q248" si="222">N234-O234-P234</f>
        <v>#REF!</v>
      </c>
      <c r="R234" s="48"/>
      <c r="S234" s="61"/>
      <c r="T234" s="62" t="e">
        <f t="shared" si="211"/>
        <v>#REF!</v>
      </c>
      <c r="U234" s="62" t="e">
        <f t="shared" si="211"/>
        <v>#REF!</v>
      </c>
      <c r="V234" s="63"/>
      <c r="W234" s="64" t="e">
        <f t="shared" si="216"/>
        <v>#DIV/0!</v>
      </c>
      <c r="X234" s="39"/>
      <c r="Y234" s="65"/>
      <c r="Z234" s="60"/>
      <c r="AB234" s="127" t="e">
        <f t="shared" si="187"/>
        <v>#REF!</v>
      </c>
      <c r="AC234" s="127" t="e">
        <f t="shared" si="188"/>
        <v>#REF!</v>
      </c>
      <c r="AD234" s="127" t="e">
        <f t="shared" si="189"/>
        <v>#REF!</v>
      </c>
    </row>
    <row r="235" spans="1:30" s="57" customFormat="1" ht="42.75" hidden="1" customHeight="1">
      <c r="A235" s="183"/>
      <c r="B235" s="184"/>
      <c r="C235" s="182" t="s">
        <v>28</v>
      </c>
      <c r="D235" s="58" t="s">
        <v>29</v>
      </c>
      <c r="E235" s="118"/>
      <c r="F235" s="117">
        <f t="shared" ref="F235:F248" si="223">ROUND(X235,2)</f>
        <v>0</v>
      </c>
      <c r="G235" s="117" t="e">
        <f t="shared" si="217"/>
        <v>#REF!</v>
      </c>
      <c r="H235" s="117" t="e">
        <f t="shared" si="218"/>
        <v>#REF!</v>
      </c>
      <c r="I235" s="117" t="e">
        <f t="shared" si="219"/>
        <v>#REF!</v>
      </c>
      <c r="J235" s="117">
        <f t="shared" si="220"/>
        <v>0</v>
      </c>
      <c r="K235" s="117" t="e">
        <f t="shared" si="212"/>
        <v>#REF!</v>
      </c>
      <c r="L235" s="117" t="e">
        <f t="shared" si="213"/>
        <v>#REF!</v>
      </c>
      <c r="M235" s="117" t="e">
        <f t="shared" si="221"/>
        <v>#REF!</v>
      </c>
      <c r="N235" s="117">
        <v>0</v>
      </c>
      <c r="O235" s="117" t="e">
        <f t="shared" si="214"/>
        <v>#REF!</v>
      </c>
      <c r="P235" s="117" t="e">
        <f t="shared" si="215"/>
        <v>#REF!</v>
      </c>
      <c r="Q235" s="117" t="e">
        <f t="shared" si="222"/>
        <v>#REF!</v>
      </c>
      <c r="R235" s="48"/>
      <c r="S235" s="61"/>
      <c r="T235" s="62" t="e">
        <f t="shared" si="211"/>
        <v>#REF!</v>
      </c>
      <c r="U235" s="62" t="e">
        <f t="shared" si="211"/>
        <v>#REF!</v>
      </c>
      <c r="V235" s="63"/>
      <c r="W235" s="64" t="e">
        <f t="shared" si="216"/>
        <v>#DIV/0!</v>
      </c>
      <c r="X235" s="39"/>
      <c r="Y235" s="65"/>
      <c r="Z235" s="60"/>
      <c r="AB235" s="127" t="e">
        <f t="shared" si="187"/>
        <v>#REF!</v>
      </c>
      <c r="AC235" s="127" t="e">
        <f t="shared" si="188"/>
        <v>#REF!</v>
      </c>
      <c r="AD235" s="127" t="e">
        <f t="shared" si="189"/>
        <v>#REF!</v>
      </c>
    </row>
    <row r="236" spans="1:30" s="57" customFormat="1" ht="45" hidden="1" customHeight="1">
      <c r="A236" s="183"/>
      <c r="B236" s="184"/>
      <c r="C236" s="182"/>
      <c r="D236" s="58" t="s">
        <v>30</v>
      </c>
      <c r="E236" s="118"/>
      <c r="F236" s="117">
        <f t="shared" si="223"/>
        <v>0</v>
      </c>
      <c r="G236" s="117" t="e">
        <f t="shared" si="217"/>
        <v>#REF!</v>
      </c>
      <c r="H236" s="117" t="e">
        <f t="shared" si="218"/>
        <v>#REF!</v>
      </c>
      <c r="I236" s="117" t="e">
        <f t="shared" si="219"/>
        <v>#REF!</v>
      </c>
      <c r="J236" s="117">
        <f t="shared" si="220"/>
        <v>0</v>
      </c>
      <c r="K236" s="117" t="e">
        <f t="shared" si="212"/>
        <v>#REF!</v>
      </c>
      <c r="L236" s="117" t="e">
        <f t="shared" si="213"/>
        <v>#REF!</v>
      </c>
      <c r="M236" s="117" t="e">
        <f t="shared" si="221"/>
        <v>#REF!</v>
      </c>
      <c r="N236" s="117">
        <v>0</v>
      </c>
      <c r="O236" s="117" t="e">
        <f t="shared" si="214"/>
        <v>#REF!</v>
      </c>
      <c r="P236" s="117" t="e">
        <f t="shared" si="215"/>
        <v>#REF!</v>
      </c>
      <c r="Q236" s="117" t="e">
        <f t="shared" si="222"/>
        <v>#REF!</v>
      </c>
      <c r="R236" s="48"/>
      <c r="S236" s="61"/>
      <c r="T236" s="62" t="e">
        <f t="shared" si="211"/>
        <v>#REF!</v>
      </c>
      <c r="U236" s="62" t="e">
        <f t="shared" si="211"/>
        <v>#REF!</v>
      </c>
      <c r="V236" s="63"/>
      <c r="W236" s="64" t="e">
        <f t="shared" si="216"/>
        <v>#DIV/0!</v>
      </c>
      <c r="X236" s="39"/>
      <c r="Y236" s="65"/>
      <c r="Z236" s="60"/>
      <c r="AB236" s="127" t="e">
        <f t="shared" si="187"/>
        <v>#REF!</v>
      </c>
      <c r="AC236" s="127" t="e">
        <f t="shared" si="188"/>
        <v>#REF!</v>
      </c>
      <c r="AD236" s="127" t="e">
        <f t="shared" si="189"/>
        <v>#REF!</v>
      </c>
    </row>
    <row r="237" spans="1:30" s="57" customFormat="1" ht="37.5" hidden="1" customHeight="1">
      <c r="A237" s="183"/>
      <c r="B237" s="184"/>
      <c r="C237" s="182"/>
      <c r="D237" s="58" t="s">
        <v>31</v>
      </c>
      <c r="E237" s="118"/>
      <c r="F237" s="117">
        <f t="shared" si="223"/>
        <v>0</v>
      </c>
      <c r="G237" s="117" t="e">
        <f t="shared" si="217"/>
        <v>#REF!</v>
      </c>
      <c r="H237" s="117" t="e">
        <f t="shared" si="218"/>
        <v>#REF!</v>
      </c>
      <c r="I237" s="117" t="e">
        <f t="shared" si="219"/>
        <v>#REF!</v>
      </c>
      <c r="J237" s="117">
        <f t="shared" si="220"/>
        <v>0</v>
      </c>
      <c r="K237" s="117" t="e">
        <f t="shared" si="212"/>
        <v>#REF!</v>
      </c>
      <c r="L237" s="117" t="e">
        <f t="shared" si="213"/>
        <v>#REF!</v>
      </c>
      <c r="M237" s="117" t="e">
        <f t="shared" si="221"/>
        <v>#REF!</v>
      </c>
      <c r="N237" s="117">
        <v>0</v>
      </c>
      <c r="O237" s="117" t="e">
        <f t="shared" si="214"/>
        <v>#REF!</v>
      </c>
      <c r="P237" s="117" t="e">
        <f t="shared" si="215"/>
        <v>#REF!</v>
      </c>
      <c r="Q237" s="117" t="e">
        <f t="shared" si="222"/>
        <v>#REF!</v>
      </c>
      <c r="R237" s="48"/>
      <c r="S237" s="61"/>
      <c r="T237" s="62" t="e">
        <f t="shared" si="211"/>
        <v>#REF!</v>
      </c>
      <c r="U237" s="62" t="e">
        <f t="shared" si="211"/>
        <v>#REF!</v>
      </c>
      <c r="V237" s="63"/>
      <c r="W237" s="64" t="e">
        <f t="shared" si="216"/>
        <v>#DIV/0!</v>
      </c>
      <c r="X237" s="39"/>
      <c r="Y237" s="65"/>
      <c r="Z237" s="60"/>
      <c r="AB237" s="127" t="e">
        <f t="shared" si="187"/>
        <v>#REF!</v>
      </c>
      <c r="AC237" s="127" t="e">
        <f t="shared" si="188"/>
        <v>#REF!</v>
      </c>
      <c r="AD237" s="127" t="e">
        <f t="shared" si="189"/>
        <v>#REF!</v>
      </c>
    </row>
    <row r="238" spans="1:30" s="57" customFormat="1" ht="35.1" hidden="1" customHeight="1">
      <c r="A238" s="183"/>
      <c r="B238" s="184"/>
      <c r="C238" s="182"/>
      <c r="D238" s="58" t="s">
        <v>32</v>
      </c>
      <c r="E238" s="118"/>
      <c r="F238" s="117">
        <f t="shared" si="223"/>
        <v>0</v>
      </c>
      <c r="G238" s="117" t="e">
        <f t="shared" si="217"/>
        <v>#REF!</v>
      </c>
      <c r="H238" s="117" t="e">
        <f t="shared" si="218"/>
        <v>#REF!</v>
      </c>
      <c r="I238" s="117" t="e">
        <f t="shared" si="219"/>
        <v>#REF!</v>
      </c>
      <c r="J238" s="117">
        <f t="shared" si="220"/>
        <v>0</v>
      </c>
      <c r="K238" s="117" t="e">
        <f t="shared" si="212"/>
        <v>#REF!</v>
      </c>
      <c r="L238" s="117" t="e">
        <f t="shared" si="213"/>
        <v>#REF!</v>
      </c>
      <c r="M238" s="117" t="e">
        <f t="shared" si="221"/>
        <v>#REF!</v>
      </c>
      <c r="N238" s="117">
        <v>0</v>
      </c>
      <c r="O238" s="117" t="e">
        <f t="shared" si="214"/>
        <v>#REF!</v>
      </c>
      <c r="P238" s="117" t="e">
        <f t="shared" si="215"/>
        <v>#REF!</v>
      </c>
      <c r="Q238" s="117" t="e">
        <f t="shared" si="222"/>
        <v>#REF!</v>
      </c>
      <c r="R238" s="48"/>
      <c r="S238" s="61"/>
      <c r="T238" s="62" t="e">
        <f t="shared" si="211"/>
        <v>#REF!</v>
      </c>
      <c r="U238" s="62" t="e">
        <f t="shared" si="211"/>
        <v>#REF!</v>
      </c>
      <c r="V238" s="63"/>
      <c r="W238" s="64" t="e">
        <f t="shared" si="216"/>
        <v>#DIV/0!</v>
      </c>
      <c r="X238" s="39"/>
      <c r="Y238" s="65"/>
      <c r="Z238" s="60"/>
      <c r="AB238" s="127" t="e">
        <f t="shared" si="187"/>
        <v>#REF!</v>
      </c>
      <c r="AC238" s="127" t="e">
        <f t="shared" si="188"/>
        <v>#REF!</v>
      </c>
      <c r="AD238" s="127" t="e">
        <f t="shared" si="189"/>
        <v>#REF!</v>
      </c>
    </row>
    <row r="239" spans="1:30" s="57" customFormat="1" ht="35.1" hidden="1" customHeight="1">
      <c r="A239" s="183"/>
      <c r="B239" s="184"/>
      <c r="C239" s="182"/>
      <c r="D239" s="58" t="s">
        <v>33</v>
      </c>
      <c r="E239" s="118"/>
      <c r="F239" s="117">
        <f t="shared" si="223"/>
        <v>0</v>
      </c>
      <c r="G239" s="117" t="e">
        <f t="shared" si="217"/>
        <v>#REF!</v>
      </c>
      <c r="H239" s="117" t="e">
        <f t="shared" si="218"/>
        <v>#REF!</v>
      </c>
      <c r="I239" s="117" t="e">
        <f t="shared" si="219"/>
        <v>#REF!</v>
      </c>
      <c r="J239" s="117">
        <f t="shared" si="220"/>
        <v>0</v>
      </c>
      <c r="K239" s="117" t="e">
        <f t="shared" si="212"/>
        <v>#REF!</v>
      </c>
      <c r="L239" s="117" t="e">
        <f t="shared" si="213"/>
        <v>#REF!</v>
      </c>
      <c r="M239" s="117" t="e">
        <f t="shared" si="221"/>
        <v>#REF!</v>
      </c>
      <c r="N239" s="117">
        <v>0</v>
      </c>
      <c r="O239" s="117" t="e">
        <f t="shared" si="214"/>
        <v>#REF!</v>
      </c>
      <c r="P239" s="117" t="e">
        <f t="shared" si="215"/>
        <v>#REF!</v>
      </c>
      <c r="Q239" s="117" t="e">
        <f t="shared" si="222"/>
        <v>#REF!</v>
      </c>
      <c r="R239" s="48"/>
      <c r="S239" s="61"/>
      <c r="T239" s="62" t="e">
        <f t="shared" si="211"/>
        <v>#REF!</v>
      </c>
      <c r="U239" s="62" t="e">
        <f t="shared" si="211"/>
        <v>#REF!</v>
      </c>
      <c r="V239" s="63"/>
      <c r="W239" s="64" t="e">
        <f t="shared" si="216"/>
        <v>#DIV/0!</v>
      </c>
      <c r="X239" s="39"/>
      <c r="Y239" s="65"/>
      <c r="Z239" s="60"/>
      <c r="AB239" s="127" t="e">
        <f t="shared" si="187"/>
        <v>#REF!</v>
      </c>
      <c r="AC239" s="127" t="e">
        <f t="shared" si="188"/>
        <v>#REF!</v>
      </c>
      <c r="AD239" s="127" t="e">
        <f t="shared" si="189"/>
        <v>#REF!</v>
      </c>
    </row>
    <row r="240" spans="1:30" s="57" customFormat="1" ht="41.25" hidden="1" customHeight="1">
      <c r="A240" s="183"/>
      <c r="B240" s="184"/>
      <c r="C240" s="182"/>
      <c r="D240" s="58" t="s">
        <v>34</v>
      </c>
      <c r="E240" s="118"/>
      <c r="F240" s="117">
        <f t="shared" si="223"/>
        <v>0</v>
      </c>
      <c r="G240" s="117" t="e">
        <f t="shared" si="217"/>
        <v>#REF!</v>
      </c>
      <c r="H240" s="117" t="e">
        <f t="shared" si="218"/>
        <v>#REF!</v>
      </c>
      <c r="I240" s="117" t="e">
        <f t="shared" si="219"/>
        <v>#REF!</v>
      </c>
      <c r="J240" s="117">
        <f t="shared" si="220"/>
        <v>0</v>
      </c>
      <c r="K240" s="117" t="e">
        <f t="shared" si="212"/>
        <v>#REF!</v>
      </c>
      <c r="L240" s="117" t="e">
        <f t="shared" si="213"/>
        <v>#REF!</v>
      </c>
      <c r="M240" s="117" t="e">
        <f t="shared" si="221"/>
        <v>#REF!</v>
      </c>
      <c r="N240" s="117">
        <v>0</v>
      </c>
      <c r="O240" s="117" t="e">
        <f t="shared" si="214"/>
        <v>#REF!</v>
      </c>
      <c r="P240" s="117" t="e">
        <f t="shared" si="215"/>
        <v>#REF!</v>
      </c>
      <c r="Q240" s="117" t="e">
        <f t="shared" si="222"/>
        <v>#REF!</v>
      </c>
      <c r="R240" s="48"/>
      <c r="S240" s="61"/>
      <c r="T240" s="62" t="e">
        <f t="shared" si="211"/>
        <v>#REF!</v>
      </c>
      <c r="U240" s="62" t="e">
        <f t="shared" si="211"/>
        <v>#REF!</v>
      </c>
      <c r="V240" s="63"/>
      <c r="W240" s="64" t="e">
        <f t="shared" si="216"/>
        <v>#DIV/0!</v>
      </c>
      <c r="X240" s="39"/>
      <c r="Y240" s="65"/>
      <c r="Z240" s="60"/>
      <c r="AB240" s="127" t="e">
        <f t="shared" si="187"/>
        <v>#REF!</v>
      </c>
      <c r="AC240" s="127" t="e">
        <f t="shared" si="188"/>
        <v>#REF!</v>
      </c>
      <c r="AD240" s="127" t="e">
        <f t="shared" si="189"/>
        <v>#REF!</v>
      </c>
    </row>
    <row r="241" spans="1:30" s="57" customFormat="1" ht="39.75" hidden="1" customHeight="1">
      <c r="A241" s="183"/>
      <c r="B241" s="184"/>
      <c r="C241" s="182" t="s">
        <v>35</v>
      </c>
      <c r="D241" s="182"/>
      <c r="E241" s="118"/>
      <c r="F241" s="117">
        <f t="shared" si="223"/>
        <v>0</v>
      </c>
      <c r="G241" s="117" t="e">
        <f t="shared" si="217"/>
        <v>#REF!</v>
      </c>
      <c r="H241" s="117" t="e">
        <f t="shared" si="218"/>
        <v>#REF!</v>
      </c>
      <c r="I241" s="117" t="e">
        <f t="shared" si="219"/>
        <v>#REF!</v>
      </c>
      <c r="J241" s="117">
        <f t="shared" si="220"/>
        <v>0</v>
      </c>
      <c r="K241" s="117" t="e">
        <f t="shared" si="212"/>
        <v>#REF!</v>
      </c>
      <c r="L241" s="117" t="e">
        <f t="shared" si="213"/>
        <v>#REF!</v>
      </c>
      <c r="M241" s="117" t="e">
        <f t="shared" si="221"/>
        <v>#REF!</v>
      </c>
      <c r="N241" s="117">
        <v>0</v>
      </c>
      <c r="O241" s="117" t="e">
        <f t="shared" si="214"/>
        <v>#REF!</v>
      </c>
      <c r="P241" s="117" t="e">
        <f t="shared" si="215"/>
        <v>#REF!</v>
      </c>
      <c r="Q241" s="117" t="e">
        <f t="shared" si="222"/>
        <v>#REF!</v>
      </c>
      <c r="R241" s="48"/>
      <c r="S241" s="61"/>
      <c r="T241" s="62" t="e">
        <f t="shared" si="211"/>
        <v>#REF!</v>
      </c>
      <c r="U241" s="62" t="e">
        <f t="shared" si="211"/>
        <v>#REF!</v>
      </c>
      <c r="V241" s="63"/>
      <c r="W241" s="64" t="e">
        <f t="shared" si="216"/>
        <v>#DIV/0!</v>
      </c>
      <c r="X241" s="39"/>
      <c r="Y241" s="65"/>
      <c r="Z241" s="60"/>
      <c r="AB241" s="127" t="e">
        <f t="shared" si="187"/>
        <v>#REF!</v>
      </c>
      <c r="AC241" s="127" t="e">
        <f t="shared" si="188"/>
        <v>#REF!</v>
      </c>
      <c r="AD241" s="127" t="e">
        <f t="shared" si="189"/>
        <v>#REF!</v>
      </c>
    </row>
    <row r="242" spans="1:30" s="57" customFormat="1" ht="47.25" hidden="1" customHeight="1">
      <c r="A242" s="183"/>
      <c r="B242" s="184"/>
      <c r="C242" s="182" t="s">
        <v>36</v>
      </c>
      <c r="D242" s="182"/>
      <c r="E242" s="118" t="s">
        <v>74</v>
      </c>
      <c r="F242" s="117">
        <v>1568320</v>
      </c>
      <c r="G242" s="117" t="e">
        <f t="shared" si="217"/>
        <v>#REF!</v>
      </c>
      <c r="H242" s="117" t="e">
        <f t="shared" si="218"/>
        <v>#REF!</v>
      </c>
      <c r="I242" s="117" t="e">
        <f t="shared" si="219"/>
        <v>#REF!</v>
      </c>
      <c r="J242" s="117">
        <f>F242*0.3</f>
        <v>470496</v>
      </c>
      <c r="K242" s="117" t="e">
        <f t="shared" si="212"/>
        <v>#REF!</v>
      </c>
      <c r="L242" s="117" t="e">
        <f t="shared" si="213"/>
        <v>#REF!</v>
      </c>
      <c r="M242" s="117" t="e">
        <f t="shared" si="221"/>
        <v>#REF!</v>
      </c>
      <c r="N242" s="117">
        <f>Y242</f>
        <v>0</v>
      </c>
      <c r="O242" s="117" t="e">
        <f t="shared" si="214"/>
        <v>#REF!</v>
      </c>
      <c r="P242" s="117" t="e">
        <f t="shared" si="215"/>
        <v>#REF!</v>
      </c>
      <c r="Q242" s="117" t="e">
        <f t="shared" si="222"/>
        <v>#REF!</v>
      </c>
      <c r="R242" s="48"/>
      <c r="S242" s="61"/>
      <c r="T242" s="62" t="e">
        <f t="shared" si="211"/>
        <v>#REF!</v>
      </c>
      <c r="U242" s="62" t="e">
        <f t="shared" si="211"/>
        <v>#REF!</v>
      </c>
      <c r="V242" s="63"/>
      <c r="W242" s="64" t="e">
        <f t="shared" si="216"/>
        <v>#DIV/0!</v>
      </c>
      <c r="X242" s="114"/>
      <c r="Y242" s="80"/>
      <c r="Z242" s="60"/>
      <c r="AB242" s="127" t="e">
        <f t="shared" si="187"/>
        <v>#REF!</v>
      </c>
      <c r="AC242" s="127" t="e">
        <f t="shared" si="188"/>
        <v>#REF!</v>
      </c>
      <c r="AD242" s="127" t="e">
        <f t="shared" si="189"/>
        <v>#REF!</v>
      </c>
    </row>
    <row r="243" spans="1:30" s="57" customFormat="1" ht="35.1" hidden="1" customHeight="1">
      <c r="A243" s="183"/>
      <c r="B243" s="184"/>
      <c r="C243" s="182" t="s">
        <v>37</v>
      </c>
      <c r="D243" s="182"/>
      <c r="E243" s="118"/>
      <c r="F243" s="117">
        <f t="shared" si="223"/>
        <v>0</v>
      </c>
      <c r="G243" s="117" t="e">
        <f t="shared" si="217"/>
        <v>#REF!</v>
      </c>
      <c r="H243" s="117" t="e">
        <f t="shared" si="218"/>
        <v>#REF!</v>
      </c>
      <c r="I243" s="117" t="e">
        <f t="shared" si="219"/>
        <v>#REF!</v>
      </c>
      <c r="J243" s="117">
        <f t="shared" si="220"/>
        <v>0</v>
      </c>
      <c r="K243" s="117" t="e">
        <f t="shared" si="212"/>
        <v>#REF!</v>
      </c>
      <c r="L243" s="117" t="e">
        <f t="shared" si="213"/>
        <v>#REF!</v>
      </c>
      <c r="M243" s="117" t="e">
        <f t="shared" si="221"/>
        <v>#REF!</v>
      </c>
      <c r="N243" s="117">
        <v>0</v>
      </c>
      <c r="O243" s="117" t="e">
        <f t="shared" si="214"/>
        <v>#REF!</v>
      </c>
      <c r="P243" s="117" t="e">
        <f t="shared" si="215"/>
        <v>#REF!</v>
      </c>
      <c r="Q243" s="117" t="e">
        <f t="shared" si="222"/>
        <v>#REF!</v>
      </c>
      <c r="R243" s="48"/>
      <c r="S243" s="61"/>
      <c r="T243" s="62" t="e">
        <f t="shared" si="211"/>
        <v>#REF!</v>
      </c>
      <c r="U243" s="62" t="e">
        <f t="shared" si="211"/>
        <v>#REF!</v>
      </c>
      <c r="V243" s="63"/>
      <c r="W243" s="64" t="e">
        <f t="shared" si="216"/>
        <v>#DIV/0!</v>
      </c>
      <c r="X243" s="39"/>
      <c r="Y243" s="65"/>
      <c r="Z243" s="60"/>
      <c r="AB243" s="127" t="e">
        <f t="shared" si="187"/>
        <v>#REF!</v>
      </c>
      <c r="AC243" s="127" t="e">
        <f t="shared" si="188"/>
        <v>#REF!</v>
      </c>
      <c r="AD243" s="127" t="e">
        <f t="shared" si="189"/>
        <v>#REF!</v>
      </c>
    </row>
    <row r="244" spans="1:30" s="57" customFormat="1" ht="35.1" hidden="1" customHeight="1">
      <c r="A244" s="183"/>
      <c r="B244" s="184"/>
      <c r="C244" s="182" t="s">
        <v>38</v>
      </c>
      <c r="D244" s="126" t="s">
        <v>39</v>
      </c>
      <c r="E244" s="118"/>
      <c r="F244" s="117">
        <f t="shared" si="223"/>
        <v>0</v>
      </c>
      <c r="G244" s="117" t="e">
        <f t="shared" si="217"/>
        <v>#REF!</v>
      </c>
      <c r="H244" s="117" t="e">
        <f t="shared" si="218"/>
        <v>#REF!</v>
      </c>
      <c r="I244" s="117" t="e">
        <f t="shared" si="219"/>
        <v>#REF!</v>
      </c>
      <c r="J244" s="117">
        <f t="shared" si="220"/>
        <v>0</v>
      </c>
      <c r="K244" s="117" t="e">
        <f t="shared" si="212"/>
        <v>#REF!</v>
      </c>
      <c r="L244" s="117" t="e">
        <f t="shared" si="213"/>
        <v>#REF!</v>
      </c>
      <c r="M244" s="117" t="e">
        <f t="shared" si="221"/>
        <v>#REF!</v>
      </c>
      <c r="N244" s="117">
        <v>0</v>
      </c>
      <c r="O244" s="117" t="e">
        <f t="shared" si="214"/>
        <v>#REF!</v>
      </c>
      <c r="P244" s="117" t="e">
        <f t="shared" si="215"/>
        <v>#REF!</v>
      </c>
      <c r="Q244" s="117" t="e">
        <f t="shared" si="222"/>
        <v>#REF!</v>
      </c>
      <c r="R244" s="48"/>
      <c r="S244" s="61"/>
      <c r="T244" s="62" t="e">
        <f t="shared" si="211"/>
        <v>#REF!</v>
      </c>
      <c r="U244" s="62" t="e">
        <f t="shared" si="211"/>
        <v>#REF!</v>
      </c>
      <c r="V244" s="63"/>
      <c r="W244" s="64" t="e">
        <f t="shared" si="216"/>
        <v>#DIV/0!</v>
      </c>
      <c r="X244" s="39"/>
      <c r="Y244" s="65"/>
      <c r="Z244" s="60"/>
      <c r="AB244" s="127" t="e">
        <f t="shared" si="187"/>
        <v>#REF!</v>
      </c>
      <c r="AC244" s="127" t="e">
        <f t="shared" si="188"/>
        <v>#REF!</v>
      </c>
      <c r="AD244" s="127" t="e">
        <f t="shared" si="189"/>
        <v>#REF!</v>
      </c>
    </row>
    <row r="245" spans="1:30" s="57" customFormat="1" ht="35.1" hidden="1" customHeight="1" thickBot="1">
      <c r="A245" s="183"/>
      <c r="B245" s="184"/>
      <c r="C245" s="182"/>
      <c r="D245" s="126" t="s">
        <v>40</v>
      </c>
      <c r="E245" s="118" t="s">
        <v>74</v>
      </c>
      <c r="F245" s="117">
        <v>2772742</v>
      </c>
      <c r="G245" s="117" t="e">
        <f t="shared" si="217"/>
        <v>#REF!</v>
      </c>
      <c r="H245" s="117" t="e">
        <f t="shared" si="218"/>
        <v>#REF!</v>
      </c>
      <c r="I245" s="117" t="e">
        <f t="shared" si="219"/>
        <v>#REF!</v>
      </c>
      <c r="J245" s="117">
        <f>F245*0.3</f>
        <v>831822.6</v>
      </c>
      <c r="K245" s="117" t="e">
        <f t="shared" si="212"/>
        <v>#REF!</v>
      </c>
      <c r="L245" s="117" t="e">
        <f t="shared" si="213"/>
        <v>#REF!</v>
      </c>
      <c r="M245" s="117" t="e">
        <f t="shared" si="221"/>
        <v>#REF!</v>
      </c>
      <c r="N245" s="117">
        <v>0</v>
      </c>
      <c r="O245" s="117" t="e">
        <f t="shared" si="214"/>
        <v>#REF!</v>
      </c>
      <c r="P245" s="117" t="e">
        <f t="shared" si="215"/>
        <v>#REF!</v>
      </c>
      <c r="Q245" s="117" t="e">
        <f t="shared" si="222"/>
        <v>#REF!</v>
      </c>
      <c r="R245" s="48"/>
      <c r="S245" s="61"/>
      <c r="T245" s="62" t="e">
        <f t="shared" si="211"/>
        <v>#REF!</v>
      </c>
      <c r="U245" s="62" t="e">
        <f t="shared" si="211"/>
        <v>#REF!</v>
      </c>
      <c r="V245" s="63"/>
      <c r="W245" s="64" t="e">
        <f t="shared" si="216"/>
        <v>#DIV/0!</v>
      </c>
      <c r="X245" s="74"/>
      <c r="Y245" s="65"/>
      <c r="Z245" s="60"/>
      <c r="AB245" s="127" t="e">
        <f t="shared" si="187"/>
        <v>#REF!</v>
      </c>
      <c r="AC245" s="127" t="e">
        <f t="shared" si="188"/>
        <v>#REF!</v>
      </c>
      <c r="AD245" s="127" t="e">
        <f t="shared" si="189"/>
        <v>#REF!</v>
      </c>
    </row>
    <row r="246" spans="1:30" s="57" customFormat="1" ht="35.1" hidden="1" customHeight="1">
      <c r="A246" s="183"/>
      <c r="B246" s="184"/>
      <c r="C246" s="182" t="s">
        <v>41</v>
      </c>
      <c r="D246" s="182"/>
      <c r="E246" s="118"/>
      <c r="F246" s="117">
        <f t="shared" si="223"/>
        <v>0</v>
      </c>
      <c r="G246" s="117" t="e">
        <f t="shared" si="217"/>
        <v>#REF!</v>
      </c>
      <c r="H246" s="117" t="e">
        <f t="shared" si="218"/>
        <v>#REF!</v>
      </c>
      <c r="I246" s="117" t="e">
        <f t="shared" si="219"/>
        <v>#REF!</v>
      </c>
      <c r="J246" s="117">
        <f t="shared" si="220"/>
        <v>0</v>
      </c>
      <c r="K246" s="117" t="e">
        <f t="shared" si="212"/>
        <v>#REF!</v>
      </c>
      <c r="L246" s="117" t="e">
        <f t="shared" si="213"/>
        <v>#REF!</v>
      </c>
      <c r="M246" s="117" t="e">
        <f t="shared" si="221"/>
        <v>#REF!</v>
      </c>
      <c r="N246" s="117">
        <v>0</v>
      </c>
      <c r="O246" s="117" t="e">
        <f t="shared" si="214"/>
        <v>#REF!</v>
      </c>
      <c r="P246" s="117" t="e">
        <f t="shared" si="215"/>
        <v>#REF!</v>
      </c>
      <c r="Q246" s="117" t="e">
        <f t="shared" si="222"/>
        <v>#REF!</v>
      </c>
      <c r="R246" s="48"/>
      <c r="S246" s="61"/>
      <c r="T246" s="62" t="e">
        <f t="shared" si="211"/>
        <v>#REF!</v>
      </c>
      <c r="U246" s="62" t="e">
        <f t="shared" si="211"/>
        <v>#REF!</v>
      </c>
      <c r="V246" s="63"/>
      <c r="W246" s="64" t="e">
        <f t="shared" si="216"/>
        <v>#DIV/0!</v>
      </c>
      <c r="X246" s="39"/>
      <c r="Y246" s="65"/>
      <c r="Z246" s="60"/>
      <c r="AB246" s="127" t="e">
        <f t="shared" si="187"/>
        <v>#REF!</v>
      </c>
      <c r="AC246" s="127" t="e">
        <f t="shared" si="188"/>
        <v>#REF!</v>
      </c>
      <c r="AD246" s="127" t="e">
        <f t="shared" si="189"/>
        <v>#REF!</v>
      </c>
    </row>
    <row r="247" spans="1:30" s="57" customFormat="1" ht="40.5" hidden="1" customHeight="1">
      <c r="A247" s="183"/>
      <c r="B247" s="184"/>
      <c r="C247" s="182" t="s">
        <v>65</v>
      </c>
      <c r="D247" s="182"/>
      <c r="E247" s="125"/>
      <c r="F247" s="117">
        <f t="shared" si="223"/>
        <v>0</v>
      </c>
      <c r="G247" s="117" t="e">
        <f t="shared" si="217"/>
        <v>#REF!</v>
      </c>
      <c r="H247" s="117" t="e">
        <f t="shared" si="218"/>
        <v>#REF!</v>
      </c>
      <c r="I247" s="117" t="e">
        <f t="shared" si="219"/>
        <v>#REF!</v>
      </c>
      <c r="J247" s="117">
        <f t="shared" si="220"/>
        <v>0</v>
      </c>
      <c r="K247" s="117" t="e">
        <f>ROUND($J247*T247,2)</f>
        <v>#REF!</v>
      </c>
      <c r="L247" s="117" t="e">
        <f>ROUND($J247*U247,2)</f>
        <v>#REF!</v>
      </c>
      <c r="M247" s="117" t="e">
        <f>J247-K247-L247</f>
        <v>#REF!</v>
      </c>
      <c r="N247" s="117">
        <v>0</v>
      </c>
      <c r="O247" s="117" t="e">
        <f t="shared" si="214"/>
        <v>#REF!</v>
      </c>
      <c r="P247" s="117" t="e">
        <f t="shared" si="215"/>
        <v>#REF!</v>
      </c>
      <c r="Q247" s="117" t="e">
        <f t="shared" si="222"/>
        <v>#REF!</v>
      </c>
      <c r="R247" s="48"/>
      <c r="S247" s="61"/>
      <c r="T247" s="62" t="e">
        <f t="shared" si="211"/>
        <v>#REF!</v>
      </c>
      <c r="U247" s="62" t="e">
        <f t="shared" si="211"/>
        <v>#REF!</v>
      </c>
      <c r="V247" s="63"/>
      <c r="W247" s="64" t="e">
        <f t="shared" si="216"/>
        <v>#DIV/0!</v>
      </c>
      <c r="X247" s="115"/>
      <c r="Y247" s="65"/>
      <c r="Z247" s="60"/>
      <c r="AB247" s="127" t="e">
        <f t="shared" si="187"/>
        <v>#REF!</v>
      </c>
      <c r="AC247" s="127" t="e">
        <f t="shared" si="188"/>
        <v>#REF!</v>
      </c>
      <c r="AD247" s="127" t="e">
        <f t="shared" si="189"/>
        <v>#REF!</v>
      </c>
    </row>
    <row r="248" spans="1:30" s="57" customFormat="1" ht="84.75" hidden="1" customHeight="1">
      <c r="A248" s="183"/>
      <c r="B248" s="184"/>
      <c r="C248" s="179" t="s">
        <v>67</v>
      </c>
      <c r="D248" s="180"/>
      <c r="E248" s="118"/>
      <c r="F248" s="117">
        <f t="shared" si="223"/>
        <v>0</v>
      </c>
      <c r="G248" s="117" t="e">
        <f t="shared" si="217"/>
        <v>#REF!</v>
      </c>
      <c r="H248" s="117" t="e">
        <f t="shared" si="218"/>
        <v>#REF!</v>
      </c>
      <c r="I248" s="117" t="e">
        <f t="shared" si="219"/>
        <v>#REF!</v>
      </c>
      <c r="J248" s="117">
        <f t="shared" si="220"/>
        <v>0</v>
      </c>
      <c r="K248" s="117" t="e">
        <f t="shared" ref="K248" si="224">ROUND($J248*T248,2)</f>
        <v>#REF!</v>
      </c>
      <c r="L248" s="117" t="e">
        <f t="shared" ref="L248" si="225">ROUND($J248*U248,2)</f>
        <v>#REF!</v>
      </c>
      <c r="M248" s="117" t="e">
        <f t="shared" ref="M248" si="226">J248-K248-L248</f>
        <v>#REF!</v>
      </c>
      <c r="N248" s="117">
        <v>0</v>
      </c>
      <c r="O248" s="117" t="e">
        <f t="shared" si="214"/>
        <v>#REF!</v>
      </c>
      <c r="P248" s="117" t="e">
        <f t="shared" si="215"/>
        <v>#REF!</v>
      </c>
      <c r="Q248" s="117" t="e">
        <f t="shared" si="222"/>
        <v>#REF!</v>
      </c>
      <c r="R248" s="48"/>
      <c r="S248" s="61"/>
      <c r="T248" s="62" t="e">
        <f t="shared" si="211"/>
        <v>#REF!</v>
      </c>
      <c r="U248" s="62" t="e">
        <f t="shared" si="211"/>
        <v>#REF!</v>
      </c>
      <c r="V248" s="63"/>
      <c r="W248" s="64" t="e">
        <f>V248/$V$32</f>
        <v>#DIV/0!</v>
      </c>
      <c r="X248" s="40"/>
      <c r="Y248" s="66"/>
      <c r="Z248" s="60"/>
      <c r="AB248" s="127" t="e">
        <f t="shared" si="187"/>
        <v>#REF!</v>
      </c>
      <c r="AC248" s="127" t="e">
        <f t="shared" si="188"/>
        <v>#REF!</v>
      </c>
      <c r="AD248" s="127" t="e">
        <f t="shared" si="189"/>
        <v>#REF!</v>
      </c>
    </row>
    <row r="249" spans="1:30" s="57" customFormat="1" ht="84.75" hidden="1" customHeight="1" thickBot="1">
      <c r="A249" s="183"/>
      <c r="B249" s="184"/>
      <c r="C249" s="179" t="s">
        <v>68</v>
      </c>
      <c r="D249" s="180"/>
      <c r="E249" s="118"/>
      <c r="F249" s="117">
        <f>ROUND(X249,2)</f>
        <v>0</v>
      </c>
      <c r="G249" s="117" t="e">
        <f>ROUND($F249*T249,2)</f>
        <v>#REF!</v>
      </c>
      <c r="H249" s="117" t="e">
        <f>ROUND($F249*U249,2)</f>
        <v>#REF!</v>
      </c>
      <c r="I249" s="117" t="e">
        <f>F249-G249-H249</f>
        <v>#REF!</v>
      </c>
      <c r="J249" s="117">
        <f>ROUND(X249*$V$8,2)</f>
        <v>0</v>
      </c>
      <c r="K249" s="117" t="e">
        <f>ROUND($J249*T249,2)</f>
        <v>#REF!</v>
      </c>
      <c r="L249" s="117" t="e">
        <f>ROUND($J249*U249,2)</f>
        <v>#REF!</v>
      </c>
      <c r="M249" s="117" t="e">
        <f>J249-K249-L249</f>
        <v>#REF!</v>
      </c>
      <c r="N249" s="117">
        <v>0</v>
      </c>
      <c r="O249" s="117" t="e">
        <f>ROUND($N249*T249,2)</f>
        <v>#REF!</v>
      </c>
      <c r="P249" s="117" t="e">
        <f>ROUND($N249*U249,2)</f>
        <v>#REF!</v>
      </c>
      <c r="Q249" s="117" t="e">
        <f>N249-O249-P249</f>
        <v>#REF!</v>
      </c>
      <c r="R249" s="48"/>
      <c r="S249" s="61"/>
      <c r="T249" s="62" t="e">
        <f t="shared" si="211"/>
        <v>#REF!</v>
      </c>
      <c r="U249" s="62" t="e">
        <f t="shared" si="211"/>
        <v>#REF!</v>
      </c>
      <c r="V249" s="122"/>
      <c r="W249" s="64" t="e">
        <f>V249/$V$32</f>
        <v>#DIV/0!</v>
      </c>
      <c r="X249" s="123"/>
      <c r="Y249" s="124"/>
      <c r="Z249" s="60"/>
      <c r="AB249" s="127" t="e">
        <f t="shared" si="187"/>
        <v>#REF!</v>
      </c>
      <c r="AC249" s="127" t="e">
        <f t="shared" si="188"/>
        <v>#REF!</v>
      </c>
      <c r="AD249" s="127" t="e">
        <f t="shared" si="189"/>
        <v>#REF!</v>
      </c>
    </row>
    <row r="250" spans="1:30" s="70" customFormat="1" ht="33" hidden="1" customHeight="1" thickBot="1">
      <c r="A250" s="183"/>
      <c r="B250" s="184"/>
      <c r="C250" s="181" t="s">
        <v>42</v>
      </c>
      <c r="D250" s="181"/>
      <c r="E250" s="118"/>
      <c r="F250" s="42">
        <f>ROUND(SUM(F232:F249),2)</f>
        <v>4341062</v>
      </c>
      <c r="G250" s="42" t="e">
        <f t="shared" ref="G250:Q250" si="227">ROUND(SUM(G232:G249),2)</f>
        <v>#REF!</v>
      </c>
      <c r="H250" s="42" t="e">
        <f t="shared" si="227"/>
        <v>#REF!</v>
      </c>
      <c r="I250" s="42" t="e">
        <f t="shared" si="227"/>
        <v>#REF!</v>
      </c>
      <c r="J250" s="42">
        <f t="shared" si="227"/>
        <v>1302318.6000000001</v>
      </c>
      <c r="K250" s="42" t="e">
        <f t="shared" si="227"/>
        <v>#REF!</v>
      </c>
      <c r="L250" s="42" t="e">
        <f t="shared" si="227"/>
        <v>#REF!</v>
      </c>
      <c r="M250" s="42" t="e">
        <f t="shared" si="227"/>
        <v>#REF!</v>
      </c>
      <c r="N250" s="42">
        <f t="shared" si="227"/>
        <v>0</v>
      </c>
      <c r="O250" s="42" t="e">
        <f t="shared" si="227"/>
        <v>#REF!</v>
      </c>
      <c r="P250" s="42" t="e">
        <f t="shared" si="227"/>
        <v>#REF!</v>
      </c>
      <c r="Q250" s="42" t="e">
        <f t="shared" si="227"/>
        <v>#REF!</v>
      </c>
      <c r="R250" s="49"/>
      <c r="S250" s="59"/>
      <c r="T250" s="62" t="e">
        <f t="shared" si="211"/>
        <v>#REF!</v>
      </c>
      <c r="U250" s="62" t="e">
        <f t="shared" si="211"/>
        <v>#REF!</v>
      </c>
      <c r="V250" s="67"/>
      <c r="W250" s="68" t="e">
        <f>SUM(W232:W249)</f>
        <v>#DIV/0!</v>
      </c>
      <c r="X250" s="76"/>
      <c r="Y250" s="76"/>
      <c r="Z250" s="69"/>
      <c r="AB250" s="127" t="e">
        <f t="shared" si="187"/>
        <v>#REF!</v>
      </c>
      <c r="AC250" s="127" t="e">
        <f t="shared" si="188"/>
        <v>#REF!</v>
      </c>
      <c r="AD250" s="127" t="e">
        <f t="shared" si="189"/>
        <v>#REF!</v>
      </c>
    </row>
    <row r="251" spans="1:30" s="57" customFormat="1" ht="44.25" hidden="1" customHeight="1">
      <c r="A251" s="183">
        <f>A232+1</f>
        <v>8</v>
      </c>
      <c r="B251" s="184" t="s">
        <v>83</v>
      </c>
      <c r="C251" s="185" t="s">
        <v>24</v>
      </c>
      <c r="D251" s="120" t="s">
        <v>25</v>
      </c>
      <c r="E251" s="118"/>
      <c r="F251" s="121">
        <f>ROUND(X251,2)</f>
        <v>0</v>
      </c>
      <c r="G251" s="117" t="e">
        <f>ROUND($F251*T251,2)</f>
        <v>#REF!</v>
      </c>
      <c r="H251" s="117" t="e">
        <f>ROUND($F251*U251,2)</f>
        <v>#REF!</v>
      </c>
      <c r="I251" s="117" t="e">
        <f>F251-G251-H251</f>
        <v>#REF!</v>
      </c>
      <c r="J251" s="117">
        <f>ROUND(X251*$V$8,2)</f>
        <v>0</v>
      </c>
      <c r="K251" s="117" t="e">
        <f>ROUND($J251*T251,2)</f>
        <v>#REF!</v>
      </c>
      <c r="L251" s="117" t="e">
        <f>ROUND($J251*U251,2)</f>
        <v>#REF!</v>
      </c>
      <c r="M251" s="117" t="e">
        <f>J251-K251-L251</f>
        <v>#REF!</v>
      </c>
      <c r="N251" s="117">
        <v>0</v>
      </c>
      <c r="O251" s="117" t="e">
        <f>ROUND($N251*T251,2)</f>
        <v>#REF!</v>
      </c>
      <c r="P251" s="117" t="e">
        <f>ROUND($N251*U251,2)</f>
        <v>#REF!</v>
      </c>
      <c r="Q251" s="117" t="e">
        <f>N251-O251-P251</f>
        <v>#REF!</v>
      </c>
      <c r="R251" s="119"/>
      <c r="S251" s="61"/>
      <c r="T251" s="62" t="e">
        <f t="shared" ref="T251:U269" si="228">T250</f>
        <v>#REF!</v>
      </c>
      <c r="U251" s="62" t="e">
        <f t="shared" si="228"/>
        <v>#REF!</v>
      </c>
      <c r="V251" s="63"/>
      <c r="W251" s="64" t="e">
        <f>V251/$V$32</f>
        <v>#DIV/0!</v>
      </c>
      <c r="X251" s="75"/>
      <c r="Y251" s="81"/>
      <c r="Z251" s="60"/>
      <c r="AB251" s="127" t="e">
        <f t="shared" si="187"/>
        <v>#REF!</v>
      </c>
      <c r="AC251" s="127" t="e">
        <f t="shared" si="188"/>
        <v>#REF!</v>
      </c>
      <c r="AD251" s="127" t="e">
        <f t="shared" si="189"/>
        <v>#REF!</v>
      </c>
    </row>
    <row r="252" spans="1:30" s="57" customFormat="1" ht="35.1" hidden="1" customHeight="1">
      <c r="A252" s="183"/>
      <c r="B252" s="184"/>
      <c r="C252" s="186"/>
      <c r="D252" s="126" t="s">
        <v>26</v>
      </c>
      <c r="E252" s="118"/>
      <c r="F252" s="117">
        <f>ROUND(X252,2)</f>
        <v>0</v>
      </c>
      <c r="G252" s="117" t="e">
        <f>ROUND($F252*T252,2)</f>
        <v>#REF!</v>
      </c>
      <c r="H252" s="117" t="e">
        <f>ROUND($F252*U252,2)</f>
        <v>#REF!</v>
      </c>
      <c r="I252" s="117" t="e">
        <f>F252-G252-H252</f>
        <v>#REF!</v>
      </c>
      <c r="J252" s="117">
        <f>ROUND(X252*$V$8,2)</f>
        <v>0</v>
      </c>
      <c r="K252" s="117" t="e">
        <f t="shared" ref="K252:K265" si="229">ROUND($J252*T252,2)</f>
        <v>#REF!</v>
      </c>
      <c r="L252" s="117" t="e">
        <f t="shared" ref="L252:L265" si="230">ROUND($J252*U252,2)</f>
        <v>#REF!</v>
      </c>
      <c r="M252" s="117" t="e">
        <f>J252-K252-L252</f>
        <v>#REF!</v>
      </c>
      <c r="N252" s="117">
        <v>0</v>
      </c>
      <c r="O252" s="117" t="e">
        <f t="shared" ref="O252:O267" si="231">ROUND($N252*T252,2)</f>
        <v>#REF!</v>
      </c>
      <c r="P252" s="117" t="e">
        <f t="shared" ref="P252:P267" si="232">ROUND($N252*U252,2)</f>
        <v>#REF!</v>
      </c>
      <c r="Q252" s="117" t="e">
        <f>N252-O252-P252</f>
        <v>#REF!</v>
      </c>
      <c r="R252" s="48"/>
      <c r="S252" s="61"/>
      <c r="T252" s="62" t="e">
        <f t="shared" si="228"/>
        <v>#REF!</v>
      </c>
      <c r="U252" s="62" t="e">
        <f t="shared" si="228"/>
        <v>#REF!</v>
      </c>
      <c r="V252" s="63"/>
      <c r="W252" s="64" t="e">
        <f t="shared" ref="W252:W266" si="233">V252/$V$32</f>
        <v>#DIV/0!</v>
      </c>
      <c r="X252" s="39"/>
      <c r="Y252" s="65"/>
      <c r="Z252" s="60"/>
      <c r="AB252" s="127" t="e">
        <f t="shared" si="187"/>
        <v>#REF!</v>
      </c>
      <c r="AC252" s="127" t="e">
        <f t="shared" si="188"/>
        <v>#REF!</v>
      </c>
      <c r="AD252" s="127" t="e">
        <f t="shared" si="189"/>
        <v>#REF!</v>
      </c>
    </row>
    <row r="253" spans="1:30" s="57" customFormat="1" ht="36" hidden="1" customHeight="1">
      <c r="A253" s="183"/>
      <c r="B253" s="184"/>
      <c r="C253" s="187"/>
      <c r="D253" s="126" t="s">
        <v>27</v>
      </c>
      <c r="E253" s="118"/>
      <c r="F253" s="117">
        <f>ROUND(X253,2)</f>
        <v>0</v>
      </c>
      <c r="G253" s="117" t="e">
        <f t="shared" ref="G253:G267" si="234">ROUND($F253*T253,2)</f>
        <v>#REF!</v>
      </c>
      <c r="H253" s="117" t="e">
        <f t="shared" ref="H253:H267" si="235">ROUND($F253*U253,2)</f>
        <v>#REF!</v>
      </c>
      <c r="I253" s="117" t="e">
        <f t="shared" ref="I253:I267" si="236">F253-G253-H253</f>
        <v>#REF!</v>
      </c>
      <c r="J253" s="117">
        <f t="shared" ref="J253:J267" si="237">ROUND(X253*$V$8,2)</f>
        <v>0</v>
      </c>
      <c r="K253" s="117" t="e">
        <f t="shared" si="229"/>
        <v>#REF!</v>
      </c>
      <c r="L253" s="117" t="e">
        <f t="shared" si="230"/>
        <v>#REF!</v>
      </c>
      <c r="M253" s="117" t="e">
        <f t="shared" ref="M253:M265" si="238">J253-K253-L253</f>
        <v>#REF!</v>
      </c>
      <c r="N253" s="117">
        <v>0</v>
      </c>
      <c r="O253" s="117" t="e">
        <f t="shared" si="231"/>
        <v>#REF!</v>
      </c>
      <c r="P253" s="117" t="e">
        <f t="shared" si="232"/>
        <v>#REF!</v>
      </c>
      <c r="Q253" s="117" t="e">
        <f t="shared" ref="Q253:Q267" si="239">N253-O253-P253</f>
        <v>#REF!</v>
      </c>
      <c r="R253" s="48"/>
      <c r="S253" s="61"/>
      <c r="T253" s="62" t="e">
        <f t="shared" si="228"/>
        <v>#REF!</v>
      </c>
      <c r="U253" s="62" t="e">
        <f t="shared" si="228"/>
        <v>#REF!</v>
      </c>
      <c r="V253" s="63"/>
      <c r="W253" s="64" t="e">
        <f t="shared" si="233"/>
        <v>#DIV/0!</v>
      </c>
      <c r="X253" s="39"/>
      <c r="Y253" s="65"/>
      <c r="Z253" s="60"/>
      <c r="AB253" s="127" t="e">
        <f t="shared" si="187"/>
        <v>#REF!</v>
      </c>
      <c r="AC253" s="127" t="e">
        <f t="shared" si="188"/>
        <v>#REF!</v>
      </c>
      <c r="AD253" s="127" t="e">
        <f t="shared" si="189"/>
        <v>#REF!</v>
      </c>
    </row>
    <row r="254" spans="1:30" s="57" customFormat="1" ht="42.75" hidden="1" customHeight="1">
      <c r="A254" s="183"/>
      <c r="B254" s="184"/>
      <c r="C254" s="182" t="s">
        <v>28</v>
      </c>
      <c r="D254" s="58" t="s">
        <v>29</v>
      </c>
      <c r="E254" s="118"/>
      <c r="F254" s="117">
        <f t="shared" ref="F254:F267" si="240">ROUND(X254,2)</f>
        <v>0</v>
      </c>
      <c r="G254" s="117" t="e">
        <f t="shared" si="234"/>
        <v>#REF!</v>
      </c>
      <c r="H254" s="117" t="e">
        <f t="shared" si="235"/>
        <v>#REF!</v>
      </c>
      <c r="I254" s="117" t="e">
        <f t="shared" si="236"/>
        <v>#REF!</v>
      </c>
      <c r="J254" s="117">
        <f t="shared" si="237"/>
        <v>0</v>
      </c>
      <c r="K254" s="117" t="e">
        <f t="shared" si="229"/>
        <v>#REF!</v>
      </c>
      <c r="L254" s="117" t="e">
        <f t="shared" si="230"/>
        <v>#REF!</v>
      </c>
      <c r="M254" s="117" t="e">
        <f t="shared" si="238"/>
        <v>#REF!</v>
      </c>
      <c r="N254" s="117">
        <v>0</v>
      </c>
      <c r="O254" s="117" t="e">
        <f t="shared" si="231"/>
        <v>#REF!</v>
      </c>
      <c r="P254" s="117" t="e">
        <f t="shared" si="232"/>
        <v>#REF!</v>
      </c>
      <c r="Q254" s="117" t="e">
        <f t="shared" si="239"/>
        <v>#REF!</v>
      </c>
      <c r="R254" s="48"/>
      <c r="S254" s="61"/>
      <c r="T254" s="62" t="e">
        <f t="shared" si="228"/>
        <v>#REF!</v>
      </c>
      <c r="U254" s="62" t="e">
        <f t="shared" si="228"/>
        <v>#REF!</v>
      </c>
      <c r="V254" s="63"/>
      <c r="W254" s="64" t="e">
        <f t="shared" si="233"/>
        <v>#DIV/0!</v>
      </c>
      <c r="X254" s="39"/>
      <c r="Y254" s="65"/>
      <c r="Z254" s="60"/>
      <c r="AB254" s="127" t="e">
        <f t="shared" si="187"/>
        <v>#REF!</v>
      </c>
      <c r="AC254" s="127" t="e">
        <f t="shared" si="188"/>
        <v>#REF!</v>
      </c>
      <c r="AD254" s="127" t="e">
        <f t="shared" si="189"/>
        <v>#REF!</v>
      </c>
    </row>
    <row r="255" spans="1:30" s="57" customFormat="1" ht="45" hidden="1" customHeight="1">
      <c r="A255" s="183"/>
      <c r="B255" s="184"/>
      <c r="C255" s="182"/>
      <c r="D255" s="58" t="s">
        <v>30</v>
      </c>
      <c r="E255" s="118"/>
      <c r="F255" s="117">
        <f t="shared" si="240"/>
        <v>0</v>
      </c>
      <c r="G255" s="117" t="e">
        <f t="shared" si="234"/>
        <v>#REF!</v>
      </c>
      <c r="H255" s="117" t="e">
        <f t="shared" si="235"/>
        <v>#REF!</v>
      </c>
      <c r="I255" s="117" t="e">
        <f t="shared" si="236"/>
        <v>#REF!</v>
      </c>
      <c r="J255" s="117">
        <f t="shared" si="237"/>
        <v>0</v>
      </c>
      <c r="K255" s="117" t="e">
        <f t="shared" si="229"/>
        <v>#REF!</v>
      </c>
      <c r="L255" s="117" t="e">
        <f t="shared" si="230"/>
        <v>#REF!</v>
      </c>
      <c r="M255" s="117" t="e">
        <f t="shared" si="238"/>
        <v>#REF!</v>
      </c>
      <c r="N255" s="117">
        <v>0</v>
      </c>
      <c r="O255" s="117" t="e">
        <f t="shared" si="231"/>
        <v>#REF!</v>
      </c>
      <c r="P255" s="117" t="e">
        <f t="shared" si="232"/>
        <v>#REF!</v>
      </c>
      <c r="Q255" s="117" t="e">
        <f t="shared" si="239"/>
        <v>#REF!</v>
      </c>
      <c r="R255" s="48"/>
      <c r="S255" s="61"/>
      <c r="T255" s="62" t="e">
        <f t="shared" si="228"/>
        <v>#REF!</v>
      </c>
      <c r="U255" s="62" t="e">
        <f t="shared" si="228"/>
        <v>#REF!</v>
      </c>
      <c r="V255" s="63"/>
      <c r="W255" s="64" t="e">
        <f t="shared" si="233"/>
        <v>#DIV/0!</v>
      </c>
      <c r="X255" s="39"/>
      <c r="Y255" s="65"/>
      <c r="Z255" s="60"/>
      <c r="AB255" s="127" t="e">
        <f t="shared" si="187"/>
        <v>#REF!</v>
      </c>
      <c r="AC255" s="127" t="e">
        <f t="shared" si="188"/>
        <v>#REF!</v>
      </c>
      <c r="AD255" s="127" t="e">
        <f t="shared" si="189"/>
        <v>#REF!</v>
      </c>
    </row>
    <row r="256" spans="1:30" s="57" customFormat="1" ht="37.5" hidden="1" customHeight="1">
      <c r="A256" s="183"/>
      <c r="B256" s="184"/>
      <c r="C256" s="182"/>
      <c r="D256" s="58" t="s">
        <v>31</v>
      </c>
      <c r="E256" s="118"/>
      <c r="F256" s="117">
        <f t="shared" si="240"/>
        <v>0</v>
      </c>
      <c r="G256" s="117" t="e">
        <f t="shared" si="234"/>
        <v>#REF!</v>
      </c>
      <c r="H256" s="117" t="e">
        <f t="shared" si="235"/>
        <v>#REF!</v>
      </c>
      <c r="I256" s="117" t="e">
        <f t="shared" si="236"/>
        <v>#REF!</v>
      </c>
      <c r="J256" s="117">
        <f t="shared" si="237"/>
        <v>0</v>
      </c>
      <c r="K256" s="117" t="e">
        <f t="shared" si="229"/>
        <v>#REF!</v>
      </c>
      <c r="L256" s="117" t="e">
        <f t="shared" si="230"/>
        <v>#REF!</v>
      </c>
      <c r="M256" s="117" t="e">
        <f t="shared" si="238"/>
        <v>#REF!</v>
      </c>
      <c r="N256" s="117">
        <v>0</v>
      </c>
      <c r="O256" s="117" t="e">
        <f t="shared" si="231"/>
        <v>#REF!</v>
      </c>
      <c r="P256" s="117" t="e">
        <f t="shared" si="232"/>
        <v>#REF!</v>
      </c>
      <c r="Q256" s="117" t="e">
        <f t="shared" si="239"/>
        <v>#REF!</v>
      </c>
      <c r="R256" s="48"/>
      <c r="S256" s="61"/>
      <c r="T256" s="62" t="e">
        <f t="shared" si="228"/>
        <v>#REF!</v>
      </c>
      <c r="U256" s="62" t="e">
        <f t="shared" si="228"/>
        <v>#REF!</v>
      </c>
      <c r="V256" s="63"/>
      <c r="W256" s="64" t="e">
        <f t="shared" si="233"/>
        <v>#DIV/0!</v>
      </c>
      <c r="X256" s="39"/>
      <c r="Y256" s="65"/>
      <c r="Z256" s="60"/>
      <c r="AB256" s="127" t="e">
        <f t="shared" si="187"/>
        <v>#REF!</v>
      </c>
      <c r="AC256" s="127" t="e">
        <f t="shared" si="188"/>
        <v>#REF!</v>
      </c>
      <c r="AD256" s="127" t="e">
        <f t="shared" si="189"/>
        <v>#REF!</v>
      </c>
    </row>
    <row r="257" spans="1:30" s="57" customFormat="1" ht="35.1" hidden="1" customHeight="1">
      <c r="A257" s="183"/>
      <c r="B257" s="184"/>
      <c r="C257" s="182"/>
      <c r="D257" s="58" t="s">
        <v>32</v>
      </c>
      <c r="E257" s="118"/>
      <c r="F257" s="117">
        <f t="shared" si="240"/>
        <v>0</v>
      </c>
      <c r="G257" s="117" t="e">
        <f t="shared" si="234"/>
        <v>#REF!</v>
      </c>
      <c r="H257" s="117" t="e">
        <f t="shared" si="235"/>
        <v>#REF!</v>
      </c>
      <c r="I257" s="117" t="e">
        <f t="shared" si="236"/>
        <v>#REF!</v>
      </c>
      <c r="J257" s="117">
        <f t="shared" si="237"/>
        <v>0</v>
      </c>
      <c r="K257" s="117" t="e">
        <f t="shared" si="229"/>
        <v>#REF!</v>
      </c>
      <c r="L257" s="117" t="e">
        <f t="shared" si="230"/>
        <v>#REF!</v>
      </c>
      <c r="M257" s="117" t="e">
        <f t="shared" si="238"/>
        <v>#REF!</v>
      </c>
      <c r="N257" s="117">
        <v>0</v>
      </c>
      <c r="O257" s="117" t="e">
        <f t="shared" si="231"/>
        <v>#REF!</v>
      </c>
      <c r="P257" s="117" t="e">
        <f t="shared" si="232"/>
        <v>#REF!</v>
      </c>
      <c r="Q257" s="117" t="e">
        <f t="shared" si="239"/>
        <v>#REF!</v>
      </c>
      <c r="R257" s="48"/>
      <c r="S257" s="61"/>
      <c r="T257" s="62" t="e">
        <f t="shared" si="228"/>
        <v>#REF!</v>
      </c>
      <c r="U257" s="62" t="e">
        <f t="shared" si="228"/>
        <v>#REF!</v>
      </c>
      <c r="V257" s="63"/>
      <c r="W257" s="64" t="e">
        <f t="shared" si="233"/>
        <v>#DIV/0!</v>
      </c>
      <c r="X257" s="39"/>
      <c r="Y257" s="65"/>
      <c r="Z257" s="60"/>
      <c r="AB257" s="127" t="e">
        <f t="shared" si="187"/>
        <v>#REF!</v>
      </c>
      <c r="AC257" s="127" t="e">
        <f t="shared" si="188"/>
        <v>#REF!</v>
      </c>
      <c r="AD257" s="127" t="e">
        <f t="shared" si="189"/>
        <v>#REF!</v>
      </c>
    </row>
    <row r="258" spans="1:30" s="57" customFormat="1" ht="35.1" hidden="1" customHeight="1">
      <c r="A258" s="183"/>
      <c r="B258" s="184"/>
      <c r="C258" s="182"/>
      <c r="D258" s="58" t="s">
        <v>33</v>
      </c>
      <c r="E258" s="118"/>
      <c r="F258" s="117">
        <f t="shared" si="240"/>
        <v>0</v>
      </c>
      <c r="G258" s="117" t="e">
        <f t="shared" si="234"/>
        <v>#REF!</v>
      </c>
      <c r="H258" s="117" t="e">
        <f t="shared" si="235"/>
        <v>#REF!</v>
      </c>
      <c r="I258" s="117" t="e">
        <f t="shared" si="236"/>
        <v>#REF!</v>
      </c>
      <c r="J258" s="117">
        <f t="shared" si="237"/>
        <v>0</v>
      </c>
      <c r="K258" s="117" t="e">
        <f t="shared" si="229"/>
        <v>#REF!</v>
      </c>
      <c r="L258" s="117" t="e">
        <f t="shared" si="230"/>
        <v>#REF!</v>
      </c>
      <c r="M258" s="117" t="e">
        <f t="shared" si="238"/>
        <v>#REF!</v>
      </c>
      <c r="N258" s="117">
        <v>0</v>
      </c>
      <c r="O258" s="117" t="e">
        <f t="shared" si="231"/>
        <v>#REF!</v>
      </c>
      <c r="P258" s="117" t="e">
        <f t="shared" si="232"/>
        <v>#REF!</v>
      </c>
      <c r="Q258" s="117" t="e">
        <f t="shared" si="239"/>
        <v>#REF!</v>
      </c>
      <c r="R258" s="48"/>
      <c r="S258" s="61"/>
      <c r="T258" s="62" t="e">
        <f t="shared" si="228"/>
        <v>#REF!</v>
      </c>
      <c r="U258" s="62" t="e">
        <f t="shared" si="228"/>
        <v>#REF!</v>
      </c>
      <c r="V258" s="63"/>
      <c r="W258" s="64" t="e">
        <f t="shared" si="233"/>
        <v>#DIV/0!</v>
      </c>
      <c r="X258" s="39"/>
      <c r="Y258" s="65"/>
      <c r="Z258" s="60"/>
      <c r="AB258" s="127" t="e">
        <f t="shared" si="187"/>
        <v>#REF!</v>
      </c>
      <c r="AC258" s="127" t="e">
        <f t="shared" si="188"/>
        <v>#REF!</v>
      </c>
      <c r="AD258" s="127" t="e">
        <f t="shared" si="189"/>
        <v>#REF!</v>
      </c>
    </row>
    <row r="259" spans="1:30" s="57" customFormat="1" ht="41.25" hidden="1" customHeight="1">
      <c r="A259" s="183"/>
      <c r="B259" s="184"/>
      <c r="C259" s="182"/>
      <c r="D259" s="58" t="s">
        <v>34</v>
      </c>
      <c r="E259" s="118"/>
      <c r="F259" s="117">
        <f t="shared" si="240"/>
        <v>0</v>
      </c>
      <c r="G259" s="117" t="e">
        <f t="shared" si="234"/>
        <v>#REF!</v>
      </c>
      <c r="H259" s="117" t="e">
        <f t="shared" si="235"/>
        <v>#REF!</v>
      </c>
      <c r="I259" s="117" t="e">
        <f t="shared" si="236"/>
        <v>#REF!</v>
      </c>
      <c r="J259" s="117">
        <f t="shared" si="237"/>
        <v>0</v>
      </c>
      <c r="K259" s="117" t="e">
        <f t="shared" si="229"/>
        <v>#REF!</v>
      </c>
      <c r="L259" s="117" t="e">
        <f t="shared" si="230"/>
        <v>#REF!</v>
      </c>
      <c r="M259" s="117" t="e">
        <f t="shared" si="238"/>
        <v>#REF!</v>
      </c>
      <c r="N259" s="117">
        <v>0</v>
      </c>
      <c r="O259" s="117" t="e">
        <f t="shared" si="231"/>
        <v>#REF!</v>
      </c>
      <c r="P259" s="117" t="e">
        <f t="shared" si="232"/>
        <v>#REF!</v>
      </c>
      <c r="Q259" s="117" t="e">
        <f t="shared" si="239"/>
        <v>#REF!</v>
      </c>
      <c r="R259" s="48"/>
      <c r="S259" s="61"/>
      <c r="T259" s="62" t="e">
        <f t="shared" si="228"/>
        <v>#REF!</v>
      </c>
      <c r="U259" s="62" t="e">
        <f t="shared" si="228"/>
        <v>#REF!</v>
      </c>
      <c r="V259" s="63"/>
      <c r="W259" s="64" t="e">
        <f t="shared" si="233"/>
        <v>#DIV/0!</v>
      </c>
      <c r="X259" s="39"/>
      <c r="Y259" s="65"/>
      <c r="Z259" s="60"/>
      <c r="AB259" s="127" t="e">
        <f t="shared" si="187"/>
        <v>#REF!</v>
      </c>
      <c r="AC259" s="127" t="e">
        <f t="shared" si="188"/>
        <v>#REF!</v>
      </c>
      <c r="AD259" s="127" t="e">
        <f t="shared" si="189"/>
        <v>#REF!</v>
      </c>
    </row>
    <row r="260" spans="1:30" s="57" customFormat="1" ht="39.75" hidden="1" customHeight="1">
      <c r="A260" s="183"/>
      <c r="B260" s="184"/>
      <c r="C260" s="182" t="s">
        <v>35</v>
      </c>
      <c r="D260" s="182"/>
      <c r="E260" s="118"/>
      <c r="F260" s="117">
        <f t="shared" si="240"/>
        <v>0</v>
      </c>
      <c r="G260" s="117" t="e">
        <f t="shared" si="234"/>
        <v>#REF!</v>
      </c>
      <c r="H260" s="117" t="e">
        <f t="shared" si="235"/>
        <v>#REF!</v>
      </c>
      <c r="I260" s="117" t="e">
        <f t="shared" si="236"/>
        <v>#REF!</v>
      </c>
      <c r="J260" s="117">
        <f t="shared" si="237"/>
        <v>0</v>
      </c>
      <c r="K260" s="117" t="e">
        <f t="shared" si="229"/>
        <v>#REF!</v>
      </c>
      <c r="L260" s="117" t="e">
        <f t="shared" si="230"/>
        <v>#REF!</v>
      </c>
      <c r="M260" s="117" t="e">
        <f t="shared" si="238"/>
        <v>#REF!</v>
      </c>
      <c r="N260" s="117">
        <v>0</v>
      </c>
      <c r="O260" s="117" t="e">
        <f t="shared" si="231"/>
        <v>#REF!</v>
      </c>
      <c r="P260" s="117" t="e">
        <f t="shared" si="232"/>
        <v>#REF!</v>
      </c>
      <c r="Q260" s="117" t="e">
        <f t="shared" si="239"/>
        <v>#REF!</v>
      </c>
      <c r="R260" s="48"/>
      <c r="S260" s="61"/>
      <c r="T260" s="62" t="e">
        <f t="shared" si="228"/>
        <v>#REF!</v>
      </c>
      <c r="U260" s="62" t="e">
        <f t="shared" si="228"/>
        <v>#REF!</v>
      </c>
      <c r="V260" s="63"/>
      <c r="W260" s="64" t="e">
        <f t="shared" si="233"/>
        <v>#DIV/0!</v>
      </c>
      <c r="X260" s="39"/>
      <c r="Y260" s="65"/>
      <c r="Z260" s="60"/>
      <c r="AB260" s="127" t="e">
        <f t="shared" si="187"/>
        <v>#REF!</v>
      </c>
      <c r="AC260" s="127" t="e">
        <f t="shared" si="188"/>
        <v>#REF!</v>
      </c>
      <c r="AD260" s="127" t="e">
        <f t="shared" si="189"/>
        <v>#REF!</v>
      </c>
    </row>
    <row r="261" spans="1:30" s="57" customFormat="1" ht="51.75" hidden="1" customHeight="1">
      <c r="A261" s="183"/>
      <c r="B261" s="184"/>
      <c r="C261" s="182" t="s">
        <v>36</v>
      </c>
      <c r="D261" s="182"/>
      <c r="E261" s="118" t="s">
        <v>74</v>
      </c>
      <c r="F261" s="117">
        <v>1177080</v>
      </c>
      <c r="G261" s="117" t="e">
        <f t="shared" si="234"/>
        <v>#REF!</v>
      </c>
      <c r="H261" s="117" t="e">
        <f t="shared" si="235"/>
        <v>#REF!</v>
      </c>
      <c r="I261" s="117" t="e">
        <f t="shared" si="236"/>
        <v>#REF!</v>
      </c>
      <c r="J261" s="117">
        <f>F261*0.3</f>
        <v>353124</v>
      </c>
      <c r="K261" s="117" t="e">
        <f t="shared" si="229"/>
        <v>#REF!</v>
      </c>
      <c r="L261" s="117" t="e">
        <f t="shared" si="230"/>
        <v>#REF!</v>
      </c>
      <c r="M261" s="117" t="e">
        <f t="shared" si="238"/>
        <v>#REF!</v>
      </c>
      <c r="N261" s="117">
        <f>Y261</f>
        <v>0</v>
      </c>
      <c r="O261" s="117" t="e">
        <f t="shared" si="231"/>
        <v>#REF!</v>
      </c>
      <c r="P261" s="117" t="e">
        <f t="shared" si="232"/>
        <v>#REF!</v>
      </c>
      <c r="Q261" s="117" t="e">
        <f t="shared" si="239"/>
        <v>#REF!</v>
      </c>
      <c r="R261" s="48"/>
      <c r="S261" s="61"/>
      <c r="T261" s="62" t="e">
        <f t="shared" si="228"/>
        <v>#REF!</v>
      </c>
      <c r="U261" s="62" t="e">
        <f t="shared" si="228"/>
        <v>#REF!</v>
      </c>
      <c r="V261" s="63"/>
      <c r="W261" s="64" t="e">
        <f t="shared" si="233"/>
        <v>#DIV/0!</v>
      </c>
      <c r="X261" s="114"/>
      <c r="Y261" s="80"/>
      <c r="Z261" s="60"/>
      <c r="AB261" s="127" t="e">
        <f t="shared" ref="AB261:AB288" si="241">O261-K261</f>
        <v>#REF!</v>
      </c>
      <c r="AC261" s="127" t="e">
        <f t="shared" ref="AC261:AC288" si="242">P261-L261</f>
        <v>#REF!</v>
      </c>
      <c r="AD261" s="127" t="e">
        <f t="shared" ref="AD261:AD288" si="243">Q261-M261</f>
        <v>#REF!</v>
      </c>
    </row>
    <row r="262" spans="1:30" s="57" customFormat="1" ht="35.1" hidden="1" customHeight="1">
      <c r="A262" s="183"/>
      <c r="B262" s="184"/>
      <c r="C262" s="182" t="s">
        <v>37</v>
      </c>
      <c r="D262" s="182"/>
      <c r="E262" s="118"/>
      <c r="F262" s="117">
        <f t="shared" si="240"/>
        <v>0</v>
      </c>
      <c r="G262" s="117" t="e">
        <f t="shared" si="234"/>
        <v>#REF!</v>
      </c>
      <c r="H262" s="117" t="e">
        <f t="shared" si="235"/>
        <v>#REF!</v>
      </c>
      <c r="I262" s="117" t="e">
        <f t="shared" si="236"/>
        <v>#REF!</v>
      </c>
      <c r="J262" s="117">
        <f t="shared" si="237"/>
        <v>0</v>
      </c>
      <c r="K262" s="117" t="e">
        <f t="shared" si="229"/>
        <v>#REF!</v>
      </c>
      <c r="L262" s="117" t="e">
        <f t="shared" si="230"/>
        <v>#REF!</v>
      </c>
      <c r="M262" s="117" t="e">
        <f t="shared" si="238"/>
        <v>#REF!</v>
      </c>
      <c r="N262" s="117">
        <v>0</v>
      </c>
      <c r="O262" s="117" t="e">
        <f t="shared" si="231"/>
        <v>#REF!</v>
      </c>
      <c r="P262" s="117" t="e">
        <f t="shared" si="232"/>
        <v>#REF!</v>
      </c>
      <c r="Q262" s="117" t="e">
        <f t="shared" si="239"/>
        <v>#REF!</v>
      </c>
      <c r="R262" s="48"/>
      <c r="S262" s="61"/>
      <c r="T262" s="62" t="e">
        <f t="shared" si="228"/>
        <v>#REF!</v>
      </c>
      <c r="U262" s="62" t="e">
        <f t="shared" si="228"/>
        <v>#REF!</v>
      </c>
      <c r="V262" s="63"/>
      <c r="W262" s="64" t="e">
        <f t="shared" si="233"/>
        <v>#DIV/0!</v>
      </c>
      <c r="X262" s="39"/>
      <c r="Y262" s="65"/>
      <c r="Z262" s="60"/>
      <c r="AB262" s="127" t="e">
        <f t="shared" si="241"/>
        <v>#REF!</v>
      </c>
      <c r="AC262" s="127" t="e">
        <f t="shared" si="242"/>
        <v>#REF!</v>
      </c>
      <c r="AD262" s="127" t="e">
        <f t="shared" si="243"/>
        <v>#REF!</v>
      </c>
    </row>
    <row r="263" spans="1:30" s="57" customFormat="1" ht="35.1" hidden="1" customHeight="1">
      <c r="A263" s="183"/>
      <c r="B263" s="184"/>
      <c r="C263" s="182" t="s">
        <v>38</v>
      </c>
      <c r="D263" s="126" t="s">
        <v>39</v>
      </c>
      <c r="E263" s="118"/>
      <c r="F263" s="117">
        <f t="shared" si="240"/>
        <v>0</v>
      </c>
      <c r="G263" s="117" t="e">
        <f t="shared" si="234"/>
        <v>#REF!</v>
      </c>
      <c r="H263" s="117" t="e">
        <f t="shared" si="235"/>
        <v>#REF!</v>
      </c>
      <c r="I263" s="117" t="e">
        <f t="shared" si="236"/>
        <v>#REF!</v>
      </c>
      <c r="J263" s="117">
        <f t="shared" si="237"/>
        <v>0</v>
      </c>
      <c r="K263" s="117" t="e">
        <f t="shared" si="229"/>
        <v>#REF!</v>
      </c>
      <c r="L263" s="117" t="e">
        <f t="shared" si="230"/>
        <v>#REF!</v>
      </c>
      <c r="M263" s="117" t="e">
        <f t="shared" si="238"/>
        <v>#REF!</v>
      </c>
      <c r="N263" s="117">
        <v>0</v>
      </c>
      <c r="O263" s="117" t="e">
        <f t="shared" si="231"/>
        <v>#REF!</v>
      </c>
      <c r="P263" s="117" t="e">
        <f t="shared" si="232"/>
        <v>#REF!</v>
      </c>
      <c r="Q263" s="117" t="e">
        <f t="shared" si="239"/>
        <v>#REF!</v>
      </c>
      <c r="R263" s="48"/>
      <c r="S263" s="61"/>
      <c r="T263" s="62" t="e">
        <f t="shared" si="228"/>
        <v>#REF!</v>
      </c>
      <c r="U263" s="62" t="e">
        <f t="shared" si="228"/>
        <v>#REF!</v>
      </c>
      <c r="V263" s="63"/>
      <c r="W263" s="64" t="e">
        <f t="shared" si="233"/>
        <v>#DIV/0!</v>
      </c>
      <c r="X263" s="39"/>
      <c r="Y263" s="65"/>
      <c r="Z263" s="60"/>
      <c r="AB263" s="127" t="e">
        <f t="shared" si="241"/>
        <v>#REF!</v>
      </c>
      <c r="AC263" s="127" t="e">
        <f t="shared" si="242"/>
        <v>#REF!</v>
      </c>
      <c r="AD263" s="127" t="e">
        <f t="shared" si="243"/>
        <v>#REF!</v>
      </c>
    </row>
    <row r="264" spans="1:30" s="57" customFormat="1" ht="35.1" hidden="1" customHeight="1" thickBot="1">
      <c r="A264" s="183"/>
      <c r="B264" s="184"/>
      <c r="C264" s="182"/>
      <c r="D264" s="126" t="s">
        <v>40</v>
      </c>
      <c r="E264" s="118" t="s">
        <v>74</v>
      </c>
      <c r="F264" s="117">
        <v>1869762</v>
      </c>
      <c r="G264" s="117" t="e">
        <f t="shared" si="234"/>
        <v>#REF!</v>
      </c>
      <c r="H264" s="117" t="e">
        <f t="shared" si="235"/>
        <v>#REF!</v>
      </c>
      <c r="I264" s="117" t="e">
        <f t="shared" si="236"/>
        <v>#REF!</v>
      </c>
      <c r="J264" s="117">
        <f>F264*0.3</f>
        <v>560928.6</v>
      </c>
      <c r="K264" s="117" t="e">
        <f t="shared" si="229"/>
        <v>#REF!</v>
      </c>
      <c r="L264" s="117" t="e">
        <f t="shared" si="230"/>
        <v>#REF!</v>
      </c>
      <c r="M264" s="117" t="e">
        <f t="shared" si="238"/>
        <v>#REF!</v>
      </c>
      <c r="N264" s="117">
        <v>0</v>
      </c>
      <c r="O264" s="117" t="e">
        <f t="shared" si="231"/>
        <v>#REF!</v>
      </c>
      <c r="P264" s="117" t="e">
        <f t="shared" si="232"/>
        <v>#REF!</v>
      </c>
      <c r="Q264" s="117" t="e">
        <f t="shared" si="239"/>
        <v>#REF!</v>
      </c>
      <c r="R264" s="48"/>
      <c r="S264" s="61"/>
      <c r="T264" s="62" t="e">
        <f t="shared" si="228"/>
        <v>#REF!</v>
      </c>
      <c r="U264" s="62" t="e">
        <f t="shared" si="228"/>
        <v>#REF!</v>
      </c>
      <c r="V264" s="63"/>
      <c r="W264" s="64" t="e">
        <f t="shared" si="233"/>
        <v>#DIV/0!</v>
      </c>
      <c r="X264" s="74"/>
      <c r="Y264" s="65"/>
      <c r="Z264" s="60"/>
      <c r="AB264" s="127" t="e">
        <f t="shared" si="241"/>
        <v>#REF!</v>
      </c>
      <c r="AC264" s="127" t="e">
        <f t="shared" si="242"/>
        <v>#REF!</v>
      </c>
      <c r="AD264" s="127" t="e">
        <f t="shared" si="243"/>
        <v>#REF!</v>
      </c>
    </row>
    <row r="265" spans="1:30" s="57" customFormat="1" ht="35.1" hidden="1" customHeight="1">
      <c r="A265" s="183"/>
      <c r="B265" s="184"/>
      <c r="C265" s="182" t="s">
        <v>41</v>
      </c>
      <c r="D265" s="182"/>
      <c r="E265" s="118"/>
      <c r="F265" s="117">
        <f t="shared" si="240"/>
        <v>0</v>
      </c>
      <c r="G265" s="117" t="e">
        <f t="shared" si="234"/>
        <v>#REF!</v>
      </c>
      <c r="H265" s="117" t="e">
        <f t="shared" si="235"/>
        <v>#REF!</v>
      </c>
      <c r="I265" s="117" t="e">
        <f t="shared" si="236"/>
        <v>#REF!</v>
      </c>
      <c r="J265" s="117">
        <f t="shared" si="237"/>
        <v>0</v>
      </c>
      <c r="K265" s="117" t="e">
        <f t="shared" si="229"/>
        <v>#REF!</v>
      </c>
      <c r="L265" s="117" t="e">
        <f t="shared" si="230"/>
        <v>#REF!</v>
      </c>
      <c r="M265" s="117" t="e">
        <f t="shared" si="238"/>
        <v>#REF!</v>
      </c>
      <c r="N265" s="117">
        <v>0</v>
      </c>
      <c r="O265" s="117" t="e">
        <f t="shared" si="231"/>
        <v>#REF!</v>
      </c>
      <c r="P265" s="117" t="e">
        <f t="shared" si="232"/>
        <v>#REF!</v>
      </c>
      <c r="Q265" s="117" t="e">
        <f t="shared" si="239"/>
        <v>#REF!</v>
      </c>
      <c r="R265" s="48"/>
      <c r="S265" s="61"/>
      <c r="T265" s="62" t="e">
        <f t="shared" si="228"/>
        <v>#REF!</v>
      </c>
      <c r="U265" s="62" t="e">
        <f t="shared" si="228"/>
        <v>#REF!</v>
      </c>
      <c r="V265" s="63"/>
      <c r="W265" s="64" t="e">
        <f t="shared" si="233"/>
        <v>#DIV/0!</v>
      </c>
      <c r="X265" s="39"/>
      <c r="Y265" s="65"/>
      <c r="Z265" s="60"/>
      <c r="AB265" s="127" t="e">
        <f t="shared" si="241"/>
        <v>#REF!</v>
      </c>
      <c r="AC265" s="127" t="e">
        <f t="shared" si="242"/>
        <v>#REF!</v>
      </c>
      <c r="AD265" s="127" t="e">
        <f t="shared" si="243"/>
        <v>#REF!</v>
      </c>
    </row>
    <row r="266" spans="1:30" s="57" customFormat="1" ht="40.5" hidden="1" customHeight="1">
      <c r="A266" s="183"/>
      <c r="B266" s="184"/>
      <c r="C266" s="182" t="s">
        <v>65</v>
      </c>
      <c r="D266" s="182"/>
      <c r="E266" s="125"/>
      <c r="F266" s="117">
        <f t="shared" si="240"/>
        <v>0</v>
      </c>
      <c r="G266" s="117" t="e">
        <f t="shared" si="234"/>
        <v>#REF!</v>
      </c>
      <c r="H266" s="117" t="e">
        <f t="shared" si="235"/>
        <v>#REF!</v>
      </c>
      <c r="I266" s="117" t="e">
        <f t="shared" si="236"/>
        <v>#REF!</v>
      </c>
      <c r="J266" s="117">
        <f t="shared" si="237"/>
        <v>0</v>
      </c>
      <c r="K266" s="117" t="e">
        <f>ROUND($J266*T266,2)</f>
        <v>#REF!</v>
      </c>
      <c r="L266" s="117" t="e">
        <f>ROUND($J266*U266,2)</f>
        <v>#REF!</v>
      </c>
      <c r="M266" s="117" t="e">
        <f>J266-K266-L266</f>
        <v>#REF!</v>
      </c>
      <c r="N266" s="117">
        <v>0</v>
      </c>
      <c r="O266" s="117" t="e">
        <f t="shared" si="231"/>
        <v>#REF!</v>
      </c>
      <c r="P266" s="117" t="e">
        <f t="shared" si="232"/>
        <v>#REF!</v>
      </c>
      <c r="Q266" s="117" t="e">
        <f t="shared" si="239"/>
        <v>#REF!</v>
      </c>
      <c r="R266" s="48"/>
      <c r="S266" s="61"/>
      <c r="T266" s="62" t="e">
        <f t="shared" si="228"/>
        <v>#REF!</v>
      </c>
      <c r="U266" s="62" t="e">
        <f t="shared" si="228"/>
        <v>#REF!</v>
      </c>
      <c r="V266" s="63"/>
      <c r="W266" s="64" t="e">
        <f t="shared" si="233"/>
        <v>#DIV/0!</v>
      </c>
      <c r="X266" s="115"/>
      <c r="Y266" s="65"/>
      <c r="Z266" s="60"/>
      <c r="AB266" s="127" t="e">
        <f t="shared" si="241"/>
        <v>#REF!</v>
      </c>
      <c r="AC266" s="127" t="e">
        <f t="shared" si="242"/>
        <v>#REF!</v>
      </c>
      <c r="AD266" s="127" t="e">
        <f t="shared" si="243"/>
        <v>#REF!</v>
      </c>
    </row>
    <row r="267" spans="1:30" s="57" customFormat="1" ht="84.75" hidden="1" customHeight="1">
      <c r="A267" s="183"/>
      <c r="B267" s="184"/>
      <c r="C267" s="179" t="s">
        <v>67</v>
      </c>
      <c r="D267" s="180"/>
      <c r="E267" s="118"/>
      <c r="F267" s="117">
        <f t="shared" si="240"/>
        <v>0</v>
      </c>
      <c r="G267" s="117" t="e">
        <f t="shared" si="234"/>
        <v>#REF!</v>
      </c>
      <c r="H267" s="117" t="e">
        <f t="shared" si="235"/>
        <v>#REF!</v>
      </c>
      <c r="I267" s="117" t="e">
        <f t="shared" si="236"/>
        <v>#REF!</v>
      </c>
      <c r="J267" s="117">
        <f t="shared" si="237"/>
        <v>0</v>
      </c>
      <c r="K267" s="117" t="e">
        <f t="shared" ref="K267" si="244">ROUND($J267*T267,2)</f>
        <v>#REF!</v>
      </c>
      <c r="L267" s="117" t="e">
        <f t="shared" ref="L267" si="245">ROUND($J267*U267,2)</f>
        <v>#REF!</v>
      </c>
      <c r="M267" s="117" t="e">
        <f t="shared" ref="M267" si="246">J267-K267-L267</f>
        <v>#REF!</v>
      </c>
      <c r="N267" s="117">
        <v>0</v>
      </c>
      <c r="O267" s="117" t="e">
        <f t="shared" si="231"/>
        <v>#REF!</v>
      </c>
      <c r="P267" s="117" t="e">
        <f t="shared" si="232"/>
        <v>#REF!</v>
      </c>
      <c r="Q267" s="117" t="e">
        <f t="shared" si="239"/>
        <v>#REF!</v>
      </c>
      <c r="R267" s="48"/>
      <c r="S267" s="61"/>
      <c r="T267" s="62" t="e">
        <f t="shared" si="228"/>
        <v>#REF!</v>
      </c>
      <c r="U267" s="62" t="e">
        <f t="shared" si="228"/>
        <v>#REF!</v>
      </c>
      <c r="V267" s="63"/>
      <c r="W267" s="64" t="e">
        <f>V267/$V$32</f>
        <v>#DIV/0!</v>
      </c>
      <c r="X267" s="40"/>
      <c r="Y267" s="66"/>
      <c r="Z267" s="60"/>
      <c r="AB267" s="127" t="e">
        <f t="shared" si="241"/>
        <v>#REF!</v>
      </c>
      <c r="AC267" s="127" t="e">
        <f t="shared" si="242"/>
        <v>#REF!</v>
      </c>
      <c r="AD267" s="127" t="e">
        <f t="shared" si="243"/>
        <v>#REF!</v>
      </c>
    </row>
    <row r="268" spans="1:30" s="57" customFormat="1" ht="84.75" hidden="1" customHeight="1" thickBot="1">
      <c r="A268" s="183"/>
      <c r="B268" s="184"/>
      <c r="C268" s="179" t="s">
        <v>68</v>
      </c>
      <c r="D268" s="180"/>
      <c r="E268" s="118"/>
      <c r="F268" s="117">
        <f>ROUND(X268,2)</f>
        <v>0</v>
      </c>
      <c r="G268" s="117" t="e">
        <f>ROUND($F268*T268,2)</f>
        <v>#REF!</v>
      </c>
      <c r="H268" s="117" t="e">
        <f>ROUND($F268*U268,2)</f>
        <v>#REF!</v>
      </c>
      <c r="I268" s="117" t="e">
        <f>F268-G268-H268</f>
        <v>#REF!</v>
      </c>
      <c r="J268" s="117">
        <f>ROUND(X268*$V$8,2)</f>
        <v>0</v>
      </c>
      <c r="K268" s="117" t="e">
        <f>ROUND($J268*T268,2)</f>
        <v>#REF!</v>
      </c>
      <c r="L268" s="117" t="e">
        <f>ROUND($J268*U268,2)</f>
        <v>#REF!</v>
      </c>
      <c r="M268" s="117" t="e">
        <f>J268-K268-L268</f>
        <v>#REF!</v>
      </c>
      <c r="N268" s="117">
        <v>0</v>
      </c>
      <c r="O268" s="117" t="e">
        <f>ROUND($N268*T268,2)</f>
        <v>#REF!</v>
      </c>
      <c r="P268" s="117" t="e">
        <f>ROUND($N268*U268,2)</f>
        <v>#REF!</v>
      </c>
      <c r="Q268" s="117" t="e">
        <f>N268-O268-P268</f>
        <v>#REF!</v>
      </c>
      <c r="R268" s="48"/>
      <c r="S268" s="61"/>
      <c r="T268" s="62" t="e">
        <f t="shared" si="228"/>
        <v>#REF!</v>
      </c>
      <c r="U268" s="62" t="e">
        <f t="shared" si="228"/>
        <v>#REF!</v>
      </c>
      <c r="V268" s="122"/>
      <c r="W268" s="64" t="e">
        <f>V268/$V$32</f>
        <v>#DIV/0!</v>
      </c>
      <c r="X268" s="123"/>
      <c r="Y268" s="124"/>
      <c r="Z268" s="60"/>
      <c r="AB268" s="127" t="e">
        <f t="shared" si="241"/>
        <v>#REF!</v>
      </c>
      <c r="AC268" s="127" t="e">
        <f t="shared" si="242"/>
        <v>#REF!</v>
      </c>
      <c r="AD268" s="127" t="e">
        <f t="shared" si="243"/>
        <v>#REF!</v>
      </c>
    </row>
    <row r="269" spans="1:30" s="70" customFormat="1" ht="33" hidden="1" customHeight="1" thickBot="1">
      <c r="A269" s="183"/>
      <c r="B269" s="184"/>
      <c r="C269" s="181" t="s">
        <v>42</v>
      </c>
      <c r="D269" s="181"/>
      <c r="E269" s="118"/>
      <c r="F269" s="42">
        <f>ROUND(SUM(F251:F268),2)</f>
        <v>3046842</v>
      </c>
      <c r="G269" s="42" t="e">
        <f t="shared" ref="G269:Q269" si="247">ROUND(SUM(G251:G268),2)</f>
        <v>#REF!</v>
      </c>
      <c r="H269" s="42" t="e">
        <f t="shared" si="247"/>
        <v>#REF!</v>
      </c>
      <c r="I269" s="42" t="e">
        <f t="shared" si="247"/>
        <v>#REF!</v>
      </c>
      <c r="J269" s="42">
        <f t="shared" si="247"/>
        <v>914052.6</v>
      </c>
      <c r="K269" s="42" t="e">
        <f t="shared" si="247"/>
        <v>#REF!</v>
      </c>
      <c r="L269" s="42" t="e">
        <f t="shared" si="247"/>
        <v>#REF!</v>
      </c>
      <c r="M269" s="42" t="e">
        <f t="shared" si="247"/>
        <v>#REF!</v>
      </c>
      <c r="N269" s="42">
        <f t="shared" si="247"/>
        <v>0</v>
      </c>
      <c r="O269" s="42" t="e">
        <f t="shared" si="247"/>
        <v>#REF!</v>
      </c>
      <c r="P269" s="42" t="e">
        <f t="shared" si="247"/>
        <v>#REF!</v>
      </c>
      <c r="Q269" s="42" t="e">
        <f t="shared" si="247"/>
        <v>#REF!</v>
      </c>
      <c r="R269" s="49"/>
      <c r="S269" s="59"/>
      <c r="T269" s="62" t="e">
        <f t="shared" si="228"/>
        <v>#REF!</v>
      </c>
      <c r="U269" s="62" t="e">
        <f t="shared" si="228"/>
        <v>#REF!</v>
      </c>
      <c r="V269" s="67"/>
      <c r="W269" s="68" t="e">
        <f>SUM(W251:W268)</f>
        <v>#DIV/0!</v>
      </c>
      <c r="X269" s="76"/>
      <c r="Y269" s="76"/>
      <c r="Z269" s="69"/>
      <c r="AB269" s="127" t="e">
        <f t="shared" si="241"/>
        <v>#REF!</v>
      </c>
      <c r="AC269" s="127" t="e">
        <f t="shared" si="242"/>
        <v>#REF!</v>
      </c>
      <c r="AD269" s="127" t="e">
        <f t="shared" si="243"/>
        <v>#REF!</v>
      </c>
    </row>
    <row r="270" spans="1:30" s="57" customFormat="1" ht="44.25" hidden="1" customHeight="1">
      <c r="A270" s="183">
        <f>A251+1</f>
        <v>9</v>
      </c>
      <c r="B270" s="184" t="s">
        <v>84</v>
      </c>
      <c r="C270" s="185" t="s">
        <v>24</v>
      </c>
      <c r="D270" s="120" t="s">
        <v>25</v>
      </c>
      <c r="E270" s="118"/>
      <c r="F270" s="121">
        <f>ROUND(X270,2)</f>
        <v>0</v>
      </c>
      <c r="G270" s="117" t="e">
        <f>ROUND($F270*T270,2)</f>
        <v>#REF!</v>
      </c>
      <c r="H270" s="117" t="e">
        <f>ROUND($F270*U270,2)</f>
        <v>#REF!</v>
      </c>
      <c r="I270" s="117" t="e">
        <f>F270-G270-H270</f>
        <v>#REF!</v>
      </c>
      <c r="J270" s="117">
        <f>ROUND(X270*$V$8,2)</f>
        <v>0</v>
      </c>
      <c r="K270" s="117" t="e">
        <f>ROUND($J270*T270,2)</f>
        <v>#REF!</v>
      </c>
      <c r="L270" s="117" t="e">
        <f>ROUND($J270*U270,2)</f>
        <v>#REF!</v>
      </c>
      <c r="M270" s="117" t="e">
        <f>J270-K270-L270</f>
        <v>#REF!</v>
      </c>
      <c r="N270" s="117">
        <v>0</v>
      </c>
      <c r="O270" s="117" t="e">
        <f>ROUND($N270*T270,2)</f>
        <v>#REF!</v>
      </c>
      <c r="P270" s="117" t="e">
        <f>ROUND($N270*U270,2)</f>
        <v>#REF!</v>
      </c>
      <c r="Q270" s="117" t="e">
        <f>N270-O270-P270</f>
        <v>#REF!</v>
      </c>
      <c r="R270" s="119"/>
      <c r="S270" s="61"/>
      <c r="T270" s="62" t="e">
        <f t="shared" ref="T270:U288" si="248">T269</f>
        <v>#REF!</v>
      </c>
      <c r="U270" s="62" t="e">
        <f t="shared" si="248"/>
        <v>#REF!</v>
      </c>
      <c r="V270" s="63"/>
      <c r="W270" s="64" t="e">
        <f>V270/$V$32</f>
        <v>#DIV/0!</v>
      </c>
      <c r="X270" s="75"/>
      <c r="Y270" s="81"/>
      <c r="Z270" s="60"/>
      <c r="AB270" s="127" t="e">
        <f t="shared" si="241"/>
        <v>#REF!</v>
      </c>
      <c r="AC270" s="127" t="e">
        <f t="shared" si="242"/>
        <v>#REF!</v>
      </c>
      <c r="AD270" s="127" t="e">
        <f t="shared" si="243"/>
        <v>#REF!</v>
      </c>
    </row>
    <row r="271" spans="1:30" s="57" customFormat="1" ht="35.1" hidden="1" customHeight="1">
      <c r="A271" s="183"/>
      <c r="B271" s="184"/>
      <c r="C271" s="186"/>
      <c r="D271" s="126" t="s">
        <v>26</v>
      </c>
      <c r="E271" s="118"/>
      <c r="F271" s="117">
        <f>ROUND(X271,2)</f>
        <v>0</v>
      </c>
      <c r="G271" s="117" t="e">
        <f>ROUND($F271*T271,2)</f>
        <v>#REF!</v>
      </c>
      <c r="H271" s="117" t="e">
        <f>ROUND($F271*U271,2)</f>
        <v>#REF!</v>
      </c>
      <c r="I271" s="117" t="e">
        <f>F271-G271-H271</f>
        <v>#REF!</v>
      </c>
      <c r="J271" s="117">
        <f>ROUND(X271*$V$8,2)</f>
        <v>0</v>
      </c>
      <c r="K271" s="117" t="e">
        <f t="shared" ref="K271:K284" si="249">ROUND($J271*T271,2)</f>
        <v>#REF!</v>
      </c>
      <c r="L271" s="117" t="e">
        <f t="shared" ref="L271:L284" si="250">ROUND($J271*U271,2)</f>
        <v>#REF!</v>
      </c>
      <c r="M271" s="117" t="e">
        <f>J271-K271-L271</f>
        <v>#REF!</v>
      </c>
      <c r="N271" s="117">
        <v>0</v>
      </c>
      <c r="O271" s="117" t="e">
        <f t="shared" ref="O271:O286" si="251">ROUND($N271*T271,2)</f>
        <v>#REF!</v>
      </c>
      <c r="P271" s="117" t="e">
        <f t="shared" ref="P271:P286" si="252">ROUND($N271*U271,2)</f>
        <v>#REF!</v>
      </c>
      <c r="Q271" s="117" t="e">
        <f>N271-O271-P271</f>
        <v>#REF!</v>
      </c>
      <c r="R271" s="48"/>
      <c r="S271" s="61"/>
      <c r="T271" s="62" t="e">
        <f t="shared" si="248"/>
        <v>#REF!</v>
      </c>
      <c r="U271" s="62" t="e">
        <f t="shared" si="248"/>
        <v>#REF!</v>
      </c>
      <c r="V271" s="63"/>
      <c r="W271" s="64" t="e">
        <f t="shared" ref="W271:W285" si="253">V271/$V$32</f>
        <v>#DIV/0!</v>
      </c>
      <c r="X271" s="39"/>
      <c r="Y271" s="65"/>
      <c r="Z271" s="60"/>
      <c r="AB271" s="127" t="e">
        <f t="shared" si="241"/>
        <v>#REF!</v>
      </c>
      <c r="AC271" s="127" t="e">
        <f t="shared" si="242"/>
        <v>#REF!</v>
      </c>
      <c r="AD271" s="127" t="e">
        <f t="shared" si="243"/>
        <v>#REF!</v>
      </c>
    </row>
    <row r="272" spans="1:30" s="57" customFormat="1" ht="36" hidden="1" customHeight="1">
      <c r="A272" s="183"/>
      <c r="B272" s="184"/>
      <c r="C272" s="187"/>
      <c r="D272" s="126" t="s">
        <v>27</v>
      </c>
      <c r="E272" s="118"/>
      <c r="F272" s="117">
        <f>ROUND(X272,2)</f>
        <v>0</v>
      </c>
      <c r="G272" s="117" t="e">
        <f t="shared" ref="G272:G286" si="254">ROUND($F272*T272,2)</f>
        <v>#REF!</v>
      </c>
      <c r="H272" s="117" t="e">
        <f t="shared" ref="H272:H286" si="255">ROUND($F272*U272,2)</f>
        <v>#REF!</v>
      </c>
      <c r="I272" s="117" t="e">
        <f t="shared" ref="I272:I286" si="256">F272-G272-H272</f>
        <v>#REF!</v>
      </c>
      <c r="J272" s="117">
        <f t="shared" ref="J272:J286" si="257">ROUND(X272*$V$8,2)</f>
        <v>0</v>
      </c>
      <c r="K272" s="117" t="e">
        <f t="shared" si="249"/>
        <v>#REF!</v>
      </c>
      <c r="L272" s="117" t="e">
        <f t="shared" si="250"/>
        <v>#REF!</v>
      </c>
      <c r="M272" s="117" t="e">
        <f t="shared" ref="M272:M284" si="258">J272-K272-L272</f>
        <v>#REF!</v>
      </c>
      <c r="N272" s="117">
        <v>0</v>
      </c>
      <c r="O272" s="117" t="e">
        <f t="shared" si="251"/>
        <v>#REF!</v>
      </c>
      <c r="P272" s="117" t="e">
        <f t="shared" si="252"/>
        <v>#REF!</v>
      </c>
      <c r="Q272" s="117" t="e">
        <f t="shared" ref="Q272:Q286" si="259">N272-O272-P272</f>
        <v>#REF!</v>
      </c>
      <c r="R272" s="48"/>
      <c r="S272" s="61"/>
      <c r="T272" s="62" t="e">
        <f t="shared" si="248"/>
        <v>#REF!</v>
      </c>
      <c r="U272" s="62" t="e">
        <f t="shared" si="248"/>
        <v>#REF!</v>
      </c>
      <c r="V272" s="63"/>
      <c r="W272" s="64" t="e">
        <f t="shared" si="253"/>
        <v>#DIV/0!</v>
      </c>
      <c r="X272" s="39"/>
      <c r="Y272" s="65"/>
      <c r="Z272" s="60"/>
      <c r="AB272" s="127" t="e">
        <f t="shared" si="241"/>
        <v>#REF!</v>
      </c>
      <c r="AC272" s="127" t="e">
        <f t="shared" si="242"/>
        <v>#REF!</v>
      </c>
      <c r="AD272" s="127" t="e">
        <f t="shared" si="243"/>
        <v>#REF!</v>
      </c>
    </row>
    <row r="273" spans="1:30" s="57" customFormat="1" ht="42.75" hidden="1" customHeight="1">
      <c r="A273" s="183"/>
      <c r="B273" s="184"/>
      <c r="C273" s="182" t="s">
        <v>28</v>
      </c>
      <c r="D273" s="58" t="s">
        <v>29</v>
      </c>
      <c r="E273" s="118"/>
      <c r="F273" s="117">
        <f t="shared" ref="F273:F286" si="260">ROUND(X273,2)</f>
        <v>0</v>
      </c>
      <c r="G273" s="117" t="e">
        <f t="shared" si="254"/>
        <v>#REF!</v>
      </c>
      <c r="H273" s="117" t="e">
        <f t="shared" si="255"/>
        <v>#REF!</v>
      </c>
      <c r="I273" s="117" t="e">
        <f t="shared" si="256"/>
        <v>#REF!</v>
      </c>
      <c r="J273" s="117">
        <f t="shared" si="257"/>
        <v>0</v>
      </c>
      <c r="K273" s="117" t="e">
        <f t="shared" si="249"/>
        <v>#REF!</v>
      </c>
      <c r="L273" s="117" t="e">
        <f t="shared" si="250"/>
        <v>#REF!</v>
      </c>
      <c r="M273" s="117" t="e">
        <f t="shared" si="258"/>
        <v>#REF!</v>
      </c>
      <c r="N273" s="117">
        <v>0</v>
      </c>
      <c r="O273" s="117" t="e">
        <f t="shared" si="251"/>
        <v>#REF!</v>
      </c>
      <c r="P273" s="117" t="e">
        <f t="shared" si="252"/>
        <v>#REF!</v>
      </c>
      <c r="Q273" s="117" t="e">
        <f t="shared" si="259"/>
        <v>#REF!</v>
      </c>
      <c r="R273" s="48"/>
      <c r="S273" s="61"/>
      <c r="T273" s="62" t="e">
        <f t="shared" si="248"/>
        <v>#REF!</v>
      </c>
      <c r="U273" s="62" t="e">
        <f t="shared" si="248"/>
        <v>#REF!</v>
      </c>
      <c r="V273" s="63"/>
      <c r="W273" s="64" t="e">
        <f t="shared" si="253"/>
        <v>#DIV/0!</v>
      </c>
      <c r="X273" s="39"/>
      <c r="Y273" s="65"/>
      <c r="Z273" s="60"/>
      <c r="AB273" s="127" t="e">
        <f t="shared" si="241"/>
        <v>#REF!</v>
      </c>
      <c r="AC273" s="127" t="e">
        <f t="shared" si="242"/>
        <v>#REF!</v>
      </c>
      <c r="AD273" s="127" t="e">
        <f t="shared" si="243"/>
        <v>#REF!</v>
      </c>
    </row>
    <row r="274" spans="1:30" s="57" customFormat="1" ht="45" hidden="1" customHeight="1">
      <c r="A274" s="183"/>
      <c r="B274" s="184"/>
      <c r="C274" s="182"/>
      <c r="D274" s="58" t="s">
        <v>30</v>
      </c>
      <c r="E274" s="118"/>
      <c r="F274" s="117">
        <f t="shared" si="260"/>
        <v>0</v>
      </c>
      <c r="G274" s="117" t="e">
        <f t="shared" si="254"/>
        <v>#REF!</v>
      </c>
      <c r="H274" s="117" t="e">
        <f t="shared" si="255"/>
        <v>#REF!</v>
      </c>
      <c r="I274" s="117" t="e">
        <f t="shared" si="256"/>
        <v>#REF!</v>
      </c>
      <c r="J274" s="117">
        <f t="shared" si="257"/>
        <v>0</v>
      </c>
      <c r="K274" s="117" t="e">
        <f t="shared" si="249"/>
        <v>#REF!</v>
      </c>
      <c r="L274" s="117" t="e">
        <f t="shared" si="250"/>
        <v>#REF!</v>
      </c>
      <c r="M274" s="117" t="e">
        <f t="shared" si="258"/>
        <v>#REF!</v>
      </c>
      <c r="N274" s="117">
        <v>0</v>
      </c>
      <c r="O274" s="117" t="e">
        <f t="shared" si="251"/>
        <v>#REF!</v>
      </c>
      <c r="P274" s="117" t="e">
        <f t="shared" si="252"/>
        <v>#REF!</v>
      </c>
      <c r="Q274" s="117" t="e">
        <f t="shared" si="259"/>
        <v>#REF!</v>
      </c>
      <c r="R274" s="48"/>
      <c r="S274" s="61"/>
      <c r="T274" s="62" t="e">
        <f t="shared" si="248"/>
        <v>#REF!</v>
      </c>
      <c r="U274" s="62" t="e">
        <f t="shared" si="248"/>
        <v>#REF!</v>
      </c>
      <c r="V274" s="63"/>
      <c r="W274" s="64" t="e">
        <f t="shared" si="253"/>
        <v>#DIV/0!</v>
      </c>
      <c r="X274" s="39"/>
      <c r="Y274" s="65"/>
      <c r="Z274" s="60"/>
      <c r="AB274" s="127" t="e">
        <f t="shared" si="241"/>
        <v>#REF!</v>
      </c>
      <c r="AC274" s="127" t="e">
        <f t="shared" si="242"/>
        <v>#REF!</v>
      </c>
      <c r="AD274" s="127" t="e">
        <f t="shared" si="243"/>
        <v>#REF!</v>
      </c>
    </row>
    <row r="275" spans="1:30" s="57" customFormat="1" ht="37.5" hidden="1" customHeight="1">
      <c r="A275" s="183"/>
      <c r="B275" s="184"/>
      <c r="C275" s="182"/>
      <c r="D275" s="58" t="s">
        <v>31</v>
      </c>
      <c r="E275" s="118"/>
      <c r="F275" s="117">
        <f t="shared" si="260"/>
        <v>0</v>
      </c>
      <c r="G275" s="117" t="e">
        <f t="shared" si="254"/>
        <v>#REF!</v>
      </c>
      <c r="H275" s="117" t="e">
        <f t="shared" si="255"/>
        <v>#REF!</v>
      </c>
      <c r="I275" s="117" t="e">
        <f t="shared" si="256"/>
        <v>#REF!</v>
      </c>
      <c r="J275" s="117">
        <f t="shared" si="257"/>
        <v>0</v>
      </c>
      <c r="K275" s="117" t="e">
        <f t="shared" si="249"/>
        <v>#REF!</v>
      </c>
      <c r="L275" s="117" t="e">
        <f t="shared" si="250"/>
        <v>#REF!</v>
      </c>
      <c r="M275" s="117" t="e">
        <f t="shared" si="258"/>
        <v>#REF!</v>
      </c>
      <c r="N275" s="117">
        <v>0</v>
      </c>
      <c r="O275" s="117" t="e">
        <f t="shared" si="251"/>
        <v>#REF!</v>
      </c>
      <c r="P275" s="117" t="e">
        <f t="shared" si="252"/>
        <v>#REF!</v>
      </c>
      <c r="Q275" s="117" t="e">
        <f t="shared" si="259"/>
        <v>#REF!</v>
      </c>
      <c r="R275" s="48"/>
      <c r="S275" s="61"/>
      <c r="T275" s="62" t="e">
        <f t="shared" si="248"/>
        <v>#REF!</v>
      </c>
      <c r="U275" s="62" t="e">
        <f t="shared" si="248"/>
        <v>#REF!</v>
      </c>
      <c r="V275" s="63"/>
      <c r="W275" s="64" t="e">
        <f t="shared" si="253"/>
        <v>#DIV/0!</v>
      </c>
      <c r="X275" s="39"/>
      <c r="Y275" s="65"/>
      <c r="Z275" s="60"/>
      <c r="AB275" s="127" t="e">
        <f t="shared" si="241"/>
        <v>#REF!</v>
      </c>
      <c r="AC275" s="127" t="e">
        <f t="shared" si="242"/>
        <v>#REF!</v>
      </c>
      <c r="AD275" s="127" t="e">
        <f t="shared" si="243"/>
        <v>#REF!</v>
      </c>
    </row>
    <row r="276" spans="1:30" s="57" customFormat="1" ht="35.1" hidden="1" customHeight="1">
      <c r="A276" s="183"/>
      <c r="B276" s="184"/>
      <c r="C276" s="182"/>
      <c r="D276" s="58" t="s">
        <v>32</v>
      </c>
      <c r="E276" s="118"/>
      <c r="F276" s="117">
        <f t="shared" si="260"/>
        <v>0</v>
      </c>
      <c r="G276" s="117" t="e">
        <f t="shared" si="254"/>
        <v>#REF!</v>
      </c>
      <c r="H276" s="117" t="e">
        <f t="shared" si="255"/>
        <v>#REF!</v>
      </c>
      <c r="I276" s="117" t="e">
        <f t="shared" si="256"/>
        <v>#REF!</v>
      </c>
      <c r="J276" s="117">
        <f t="shared" si="257"/>
        <v>0</v>
      </c>
      <c r="K276" s="117" t="e">
        <f t="shared" si="249"/>
        <v>#REF!</v>
      </c>
      <c r="L276" s="117" t="e">
        <f t="shared" si="250"/>
        <v>#REF!</v>
      </c>
      <c r="M276" s="117" t="e">
        <f t="shared" si="258"/>
        <v>#REF!</v>
      </c>
      <c r="N276" s="117">
        <v>0</v>
      </c>
      <c r="O276" s="117" t="e">
        <f t="shared" si="251"/>
        <v>#REF!</v>
      </c>
      <c r="P276" s="117" t="e">
        <f t="shared" si="252"/>
        <v>#REF!</v>
      </c>
      <c r="Q276" s="117" t="e">
        <f t="shared" si="259"/>
        <v>#REF!</v>
      </c>
      <c r="R276" s="48"/>
      <c r="S276" s="61"/>
      <c r="T276" s="62" t="e">
        <f t="shared" si="248"/>
        <v>#REF!</v>
      </c>
      <c r="U276" s="62" t="e">
        <f t="shared" si="248"/>
        <v>#REF!</v>
      </c>
      <c r="V276" s="63"/>
      <c r="W276" s="64" t="e">
        <f t="shared" si="253"/>
        <v>#DIV/0!</v>
      </c>
      <c r="X276" s="39"/>
      <c r="Y276" s="65"/>
      <c r="Z276" s="60"/>
      <c r="AB276" s="127" t="e">
        <f t="shared" si="241"/>
        <v>#REF!</v>
      </c>
      <c r="AC276" s="127" t="e">
        <f t="shared" si="242"/>
        <v>#REF!</v>
      </c>
      <c r="AD276" s="127" t="e">
        <f t="shared" si="243"/>
        <v>#REF!</v>
      </c>
    </row>
    <row r="277" spans="1:30" s="57" customFormat="1" ht="35.1" hidden="1" customHeight="1">
      <c r="A277" s="183"/>
      <c r="B277" s="184"/>
      <c r="C277" s="182"/>
      <c r="D277" s="58" t="s">
        <v>33</v>
      </c>
      <c r="E277" s="118"/>
      <c r="F277" s="117">
        <f t="shared" si="260"/>
        <v>0</v>
      </c>
      <c r="G277" s="117" t="e">
        <f t="shared" si="254"/>
        <v>#REF!</v>
      </c>
      <c r="H277" s="117" t="e">
        <f t="shared" si="255"/>
        <v>#REF!</v>
      </c>
      <c r="I277" s="117" t="e">
        <f t="shared" si="256"/>
        <v>#REF!</v>
      </c>
      <c r="J277" s="117">
        <f t="shared" si="257"/>
        <v>0</v>
      </c>
      <c r="K277" s="117" t="e">
        <f t="shared" si="249"/>
        <v>#REF!</v>
      </c>
      <c r="L277" s="117" t="e">
        <f t="shared" si="250"/>
        <v>#REF!</v>
      </c>
      <c r="M277" s="117" t="e">
        <f t="shared" si="258"/>
        <v>#REF!</v>
      </c>
      <c r="N277" s="117">
        <v>0</v>
      </c>
      <c r="O277" s="117" t="e">
        <f t="shared" si="251"/>
        <v>#REF!</v>
      </c>
      <c r="P277" s="117" t="e">
        <f t="shared" si="252"/>
        <v>#REF!</v>
      </c>
      <c r="Q277" s="117" t="e">
        <f t="shared" si="259"/>
        <v>#REF!</v>
      </c>
      <c r="R277" s="48"/>
      <c r="S277" s="61"/>
      <c r="T277" s="62" t="e">
        <f t="shared" si="248"/>
        <v>#REF!</v>
      </c>
      <c r="U277" s="62" t="e">
        <f t="shared" si="248"/>
        <v>#REF!</v>
      </c>
      <c r="V277" s="63"/>
      <c r="W277" s="64" t="e">
        <f t="shared" si="253"/>
        <v>#DIV/0!</v>
      </c>
      <c r="X277" s="39"/>
      <c r="Y277" s="65"/>
      <c r="Z277" s="60"/>
      <c r="AB277" s="127" t="e">
        <f t="shared" si="241"/>
        <v>#REF!</v>
      </c>
      <c r="AC277" s="127" t="e">
        <f t="shared" si="242"/>
        <v>#REF!</v>
      </c>
      <c r="AD277" s="127" t="e">
        <f t="shared" si="243"/>
        <v>#REF!</v>
      </c>
    </row>
    <row r="278" spans="1:30" s="57" customFormat="1" ht="41.25" hidden="1" customHeight="1">
      <c r="A278" s="183"/>
      <c r="B278" s="184"/>
      <c r="C278" s="182"/>
      <c r="D278" s="58" t="s">
        <v>34</v>
      </c>
      <c r="E278" s="118"/>
      <c r="F278" s="117">
        <f t="shared" si="260"/>
        <v>0</v>
      </c>
      <c r="G278" s="117" t="e">
        <f t="shared" si="254"/>
        <v>#REF!</v>
      </c>
      <c r="H278" s="117" t="e">
        <f t="shared" si="255"/>
        <v>#REF!</v>
      </c>
      <c r="I278" s="117" t="e">
        <f t="shared" si="256"/>
        <v>#REF!</v>
      </c>
      <c r="J278" s="117">
        <f t="shared" si="257"/>
        <v>0</v>
      </c>
      <c r="K278" s="117" t="e">
        <f t="shared" si="249"/>
        <v>#REF!</v>
      </c>
      <c r="L278" s="117" t="e">
        <f t="shared" si="250"/>
        <v>#REF!</v>
      </c>
      <c r="M278" s="117" t="e">
        <f t="shared" si="258"/>
        <v>#REF!</v>
      </c>
      <c r="N278" s="117">
        <v>0</v>
      </c>
      <c r="O278" s="117" t="e">
        <f t="shared" si="251"/>
        <v>#REF!</v>
      </c>
      <c r="P278" s="117" t="e">
        <f t="shared" si="252"/>
        <v>#REF!</v>
      </c>
      <c r="Q278" s="117" t="e">
        <f t="shared" si="259"/>
        <v>#REF!</v>
      </c>
      <c r="R278" s="48"/>
      <c r="S278" s="61"/>
      <c r="T278" s="62" t="e">
        <f t="shared" si="248"/>
        <v>#REF!</v>
      </c>
      <c r="U278" s="62" t="e">
        <f t="shared" si="248"/>
        <v>#REF!</v>
      </c>
      <c r="V278" s="63"/>
      <c r="W278" s="64" t="e">
        <f t="shared" si="253"/>
        <v>#DIV/0!</v>
      </c>
      <c r="X278" s="39"/>
      <c r="Y278" s="65"/>
      <c r="Z278" s="60"/>
      <c r="AB278" s="127" t="e">
        <f t="shared" si="241"/>
        <v>#REF!</v>
      </c>
      <c r="AC278" s="127" t="e">
        <f t="shared" si="242"/>
        <v>#REF!</v>
      </c>
      <c r="AD278" s="127" t="e">
        <f t="shared" si="243"/>
        <v>#REF!</v>
      </c>
    </row>
    <row r="279" spans="1:30" s="57" customFormat="1" ht="39.75" hidden="1" customHeight="1">
      <c r="A279" s="183"/>
      <c r="B279" s="184"/>
      <c r="C279" s="182" t="s">
        <v>35</v>
      </c>
      <c r="D279" s="182"/>
      <c r="E279" s="118"/>
      <c r="F279" s="117">
        <f t="shared" si="260"/>
        <v>0</v>
      </c>
      <c r="G279" s="117" t="e">
        <f t="shared" si="254"/>
        <v>#REF!</v>
      </c>
      <c r="H279" s="117" t="e">
        <f t="shared" si="255"/>
        <v>#REF!</v>
      </c>
      <c r="I279" s="117" t="e">
        <f t="shared" si="256"/>
        <v>#REF!</v>
      </c>
      <c r="J279" s="117">
        <f t="shared" si="257"/>
        <v>0</v>
      </c>
      <c r="K279" s="117" t="e">
        <f t="shared" si="249"/>
        <v>#REF!</v>
      </c>
      <c r="L279" s="117" t="e">
        <f t="shared" si="250"/>
        <v>#REF!</v>
      </c>
      <c r="M279" s="117" t="e">
        <f t="shared" si="258"/>
        <v>#REF!</v>
      </c>
      <c r="N279" s="117">
        <v>0</v>
      </c>
      <c r="O279" s="117" t="e">
        <f t="shared" si="251"/>
        <v>#REF!</v>
      </c>
      <c r="P279" s="117" t="e">
        <f t="shared" si="252"/>
        <v>#REF!</v>
      </c>
      <c r="Q279" s="117" t="e">
        <f t="shared" si="259"/>
        <v>#REF!</v>
      </c>
      <c r="R279" s="48"/>
      <c r="S279" s="61"/>
      <c r="T279" s="62" t="e">
        <f t="shared" si="248"/>
        <v>#REF!</v>
      </c>
      <c r="U279" s="62" t="e">
        <f t="shared" si="248"/>
        <v>#REF!</v>
      </c>
      <c r="V279" s="63"/>
      <c r="W279" s="64" t="e">
        <f t="shared" si="253"/>
        <v>#DIV/0!</v>
      </c>
      <c r="X279" s="39"/>
      <c r="Y279" s="65"/>
      <c r="Z279" s="60"/>
      <c r="AB279" s="127" t="e">
        <f t="shared" si="241"/>
        <v>#REF!</v>
      </c>
      <c r="AC279" s="127" t="e">
        <f t="shared" si="242"/>
        <v>#REF!</v>
      </c>
      <c r="AD279" s="127" t="e">
        <f t="shared" si="243"/>
        <v>#REF!</v>
      </c>
    </row>
    <row r="280" spans="1:30" s="57" customFormat="1" ht="40.5" hidden="1" customHeight="1">
      <c r="A280" s="183"/>
      <c r="B280" s="184"/>
      <c r="C280" s="182" t="s">
        <v>36</v>
      </c>
      <c r="D280" s="182"/>
      <c r="E280" s="118" t="s">
        <v>74</v>
      </c>
      <c r="F280" s="117">
        <v>1085280</v>
      </c>
      <c r="G280" s="117" t="e">
        <f t="shared" si="254"/>
        <v>#REF!</v>
      </c>
      <c r="H280" s="117" t="e">
        <f t="shared" si="255"/>
        <v>#REF!</v>
      </c>
      <c r="I280" s="117" t="e">
        <f t="shared" si="256"/>
        <v>#REF!</v>
      </c>
      <c r="J280" s="117">
        <f>F280*0.3</f>
        <v>325584</v>
      </c>
      <c r="K280" s="117" t="e">
        <f t="shared" si="249"/>
        <v>#REF!</v>
      </c>
      <c r="L280" s="117" t="e">
        <f t="shared" si="250"/>
        <v>#REF!</v>
      </c>
      <c r="M280" s="117" t="e">
        <f t="shared" si="258"/>
        <v>#REF!</v>
      </c>
      <c r="N280" s="117">
        <f>Y280</f>
        <v>0</v>
      </c>
      <c r="O280" s="117" t="e">
        <f t="shared" si="251"/>
        <v>#REF!</v>
      </c>
      <c r="P280" s="117" t="e">
        <f t="shared" si="252"/>
        <v>#REF!</v>
      </c>
      <c r="Q280" s="117" t="e">
        <f t="shared" si="259"/>
        <v>#REF!</v>
      </c>
      <c r="R280" s="48"/>
      <c r="S280" s="61"/>
      <c r="T280" s="62" t="e">
        <f t="shared" si="248"/>
        <v>#REF!</v>
      </c>
      <c r="U280" s="62" t="e">
        <f t="shared" si="248"/>
        <v>#REF!</v>
      </c>
      <c r="V280" s="63"/>
      <c r="W280" s="64" t="e">
        <f t="shared" si="253"/>
        <v>#DIV/0!</v>
      </c>
      <c r="X280" s="114"/>
      <c r="Y280" s="80"/>
      <c r="Z280" s="60"/>
      <c r="AB280" s="127" t="e">
        <f t="shared" si="241"/>
        <v>#REF!</v>
      </c>
      <c r="AC280" s="127" t="e">
        <f t="shared" si="242"/>
        <v>#REF!</v>
      </c>
      <c r="AD280" s="127" t="e">
        <f t="shared" si="243"/>
        <v>#REF!</v>
      </c>
    </row>
    <row r="281" spans="1:30" s="57" customFormat="1" ht="35.1" hidden="1" customHeight="1">
      <c r="A281" s="183"/>
      <c r="B281" s="184"/>
      <c r="C281" s="182" t="s">
        <v>37</v>
      </c>
      <c r="D281" s="182"/>
      <c r="E281" s="118"/>
      <c r="F281" s="117">
        <f t="shared" si="260"/>
        <v>0</v>
      </c>
      <c r="G281" s="117" t="e">
        <f t="shared" si="254"/>
        <v>#REF!</v>
      </c>
      <c r="H281" s="117" t="e">
        <f t="shared" si="255"/>
        <v>#REF!</v>
      </c>
      <c r="I281" s="117" t="e">
        <f t="shared" si="256"/>
        <v>#REF!</v>
      </c>
      <c r="J281" s="117">
        <f t="shared" si="257"/>
        <v>0</v>
      </c>
      <c r="K281" s="117" t="e">
        <f t="shared" si="249"/>
        <v>#REF!</v>
      </c>
      <c r="L281" s="117" t="e">
        <f t="shared" si="250"/>
        <v>#REF!</v>
      </c>
      <c r="M281" s="117" t="e">
        <f t="shared" si="258"/>
        <v>#REF!</v>
      </c>
      <c r="N281" s="117">
        <v>0</v>
      </c>
      <c r="O281" s="117" t="e">
        <f t="shared" si="251"/>
        <v>#REF!</v>
      </c>
      <c r="P281" s="117" t="e">
        <f t="shared" si="252"/>
        <v>#REF!</v>
      </c>
      <c r="Q281" s="117" t="e">
        <f t="shared" si="259"/>
        <v>#REF!</v>
      </c>
      <c r="R281" s="48"/>
      <c r="S281" s="61"/>
      <c r="T281" s="62" t="e">
        <f t="shared" si="248"/>
        <v>#REF!</v>
      </c>
      <c r="U281" s="62" t="e">
        <f t="shared" si="248"/>
        <v>#REF!</v>
      </c>
      <c r="V281" s="63"/>
      <c r="W281" s="64" t="e">
        <f t="shared" si="253"/>
        <v>#DIV/0!</v>
      </c>
      <c r="X281" s="39"/>
      <c r="Y281" s="65"/>
      <c r="Z281" s="60"/>
      <c r="AB281" s="127" t="e">
        <f t="shared" si="241"/>
        <v>#REF!</v>
      </c>
      <c r="AC281" s="127" t="e">
        <f t="shared" si="242"/>
        <v>#REF!</v>
      </c>
      <c r="AD281" s="127" t="e">
        <f t="shared" si="243"/>
        <v>#REF!</v>
      </c>
    </row>
    <row r="282" spans="1:30" s="57" customFormat="1" ht="35.1" hidden="1" customHeight="1">
      <c r="A282" s="183"/>
      <c r="B282" s="184"/>
      <c r="C282" s="182" t="s">
        <v>38</v>
      </c>
      <c r="D282" s="126" t="s">
        <v>39</v>
      </c>
      <c r="E282" s="118"/>
      <c r="F282" s="117">
        <f t="shared" si="260"/>
        <v>0</v>
      </c>
      <c r="G282" s="117" t="e">
        <f t="shared" si="254"/>
        <v>#REF!</v>
      </c>
      <c r="H282" s="117" t="e">
        <f t="shared" si="255"/>
        <v>#REF!</v>
      </c>
      <c r="I282" s="117" t="e">
        <f t="shared" si="256"/>
        <v>#REF!</v>
      </c>
      <c r="J282" s="117">
        <f t="shared" si="257"/>
        <v>0</v>
      </c>
      <c r="K282" s="117" t="e">
        <f t="shared" si="249"/>
        <v>#REF!</v>
      </c>
      <c r="L282" s="117" t="e">
        <f t="shared" si="250"/>
        <v>#REF!</v>
      </c>
      <c r="M282" s="117" t="e">
        <f t="shared" si="258"/>
        <v>#REF!</v>
      </c>
      <c r="N282" s="117">
        <v>0</v>
      </c>
      <c r="O282" s="117" t="e">
        <f t="shared" si="251"/>
        <v>#REF!</v>
      </c>
      <c r="P282" s="117" t="e">
        <f t="shared" si="252"/>
        <v>#REF!</v>
      </c>
      <c r="Q282" s="117" t="e">
        <f t="shared" si="259"/>
        <v>#REF!</v>
      </c>
      <c r="R282" s="48"/>
      <c r="S282" s="61"/>
      <c r="T282" s="62" t="e">
        <f t="shared" si="248"/>
        <v>#REF!</v>
      </c>
      <c r="U282" s="62" t="e">
        <f t="shared" si="248"/>
        <v>#REF!</v>
      </c>
      <c r="V282" s="63"/>
      <c r="W282" s="64" t="e">
        <f t="shared" si="253"/>
        <v>#DIV/0!</v>
      </c>
      <c r="X282" s="39"/>
      <c r="Y282" s="65"/>
      <c r="Z282" s="60"/>
      <c r="AB282" s="127" t="e">
        <f t="shared" si="241"/>
        <v>#REF!</v>
      </c>
      <c r="AC282" s="127" t="e">
        <f t="shared" si="242"/>
        <v>#REF!</v>
      </c>
      <c r="AD282" s="127" t="e">
        <f t="shared" si="243"/>
        <v>#REF!</v>
      </c>
    </row>
    <row r="283" spans="1:30" s="57" customFormat="1" ht="46.5" hidden="1" customHeight="1" thickBot="1">
      <c r="A283" s="183"/>
      <c r="B283" s="184"/>
      <c r="C283" s="182"/>
      <c r="D283" s="126" t="s">
        <v>40</v>
      </c>
      <c r="E283" s="118" t="s">
        <v>74</v>
      </c>
      <c r="F283" s="117">
        <v>2989218</v>
      </c>
      <c r="G283" s="117" t="e">
        <f t="shared" si="254"/>
        <v>#REF!</v>
      </c>
      <c r="H283" s="117" t="e">
        <f t="shared" si="255"/>
        <v>#REF!</v>
      </c>
      <c r="I283" s="117" t="e">
        <f t="shared" si="256"/>
        <v>#REF!</v>
      </c>
      <c r="J283" s="117">
        <f>F283*0.3</f>
        <v>896765.4</v>
      </c>
      <c r="K283" s="117" t="e">
        <f t="shared" si="249"/>
        <v>#REF!</v>
      </c>
      <c r="L283" s="117" t="e">
        <f t="shared" si="250"/>
        <v>#REF!</v>
      </c>
      <c r="M283" s="117" t="e">
        <f t="shared" si="258"/>
        <v>#REF!</v>
      </c>
      <c r="N283" s="117">
        <v>0</v>
      </c>
      <c r="O283" s="117" t="e">
        <f t="shared" si="251"/>
        <v>#REF!</v>
      </c>
      <c r="P283" s="117" t="e">
        <f t="shared" si="252"/>
        <v>#REF!</v>
      </c>
      <c r="Q283" s="117" t="e">
        <f t="shared" si="259"/>
        <v>#REF!</v>
      </c>
      <c r="R283" s="48"/>
      <c r="S283" s="61"/>
      <c r="T283" s="62" t="e">
        <f t="shared" si="248"/>
        <v>#REF!</v>
      </c>
      <c r="U283" s="62" t="e">
        <f t="shared" si="248"/>
        <v>#REF!</v>
      </c>
      <c r="V283" s="63"/>
      <c r="W283" s="64" t="e">
        <f t="shared" si="253"/>
        <v>#DIV/0!</v>
      </c>
      <c r="X283" s="74"/>
      <c r="Y283" s="65"/>
      <c r="Z283" s="60"/>
      <c r="AB283" s="127" t="e">
        <f t="shared" si="241"/>
        <v>#REF!</v>
      </c>
      <c r="AC283" s="127" t="e">
        <f t="shared" si="242"/>
        <v>#REF!</v>
      </c>
      <c r="AD283" s="127" t="e">
        <f t="shared" si="243"/>
        <v>#REF!</v>
      </c>
    </row>
    <row r="284" spans="1:30" s="57" customFormat="1" ht="35.1" hidden="1" customHeight="1">
      <c r="A284" s="183"/>
      <c r="B284" s="184"/>
      <c r="C284" s="182" t="s">
        <v>41</v>
      </c>
      <c r="D284" s="182"/>
      <c r="E284" s="118"/>
      <c r="F284" s="117">
        <f t="shared" si="260"/>
        <v>0</v>
      </c>
      <c r="G284" s="117" t="e">
        <f t="shared" si="254"/>
        <v>#REF!</v>
      </c>
      <c r="H284" s="117" t="e">
        <f t="shared" si="255"/>
        <v>#REF!</v>
      </c>
      <c r="I284" s="117" t="e">
        <f t="shared" si="256"/>
        <v>#REF!</v>
      </c>
      <c r="J284" s="117">
        <f t="shared" si="257"/>
        <v>0</v>
      </c>
      <c r="K284" s="117" t="e">
        <f t="shared" si="249"/>
        <v>#REF!</v>
      </c>
      <c r="L284" s="117" t="e">
        <f t="shared" si="250"/>
        <v>#REF!</v>
      </c>
      <c r="M284" s="117" t="e">
        <f t="shared" si="258"/>
        <v>#REF!</v>
      </c>
      <c r="N284" s="117">
        <v>0</v>
      </c>
      <c r="O284" s="117" t="e">
        <f t="shared" si="251"/>
        <v>#REF!</v>
      </c>
      <c r="P284" s="117" t="e">
        <f t="shared" si="252"/>
        <v>#REF!</v>
      </c>
      <c r="Q284" s="117" t="e">
        <f t="shared" si="259"/>
        <v>#REF!</v>
      </c>
      <c r="R284" s="48"/>
      <c r="S284" s="61"/>
      <c r="T284" s="62" t="e">
        <f t="shared" si="248"/>
        <v>#REF!</v>
      </c>
      <c r="U284" s="62" t="e">
        <f t="shared" si="248"/>
        <v>#REF!</v>
      </c>
      <c r="V284" s="63"/>
      <c r="W284" s="64" t="e">
        <f t="shared" si="253"/>
        <v>#DIV/0!</v>
      </c>
      <c r="X284" s="39"/>
      <c r="Y284" s="65"/>
      <c r="Z284" s="60"/>
      <c r="AB284" s="127" t="e">
        <f t="shared" si="241"/>
        <v>#REF!</v>
      </c>
      <c r="AC284" s="127" t="e">
        <f t="shared" si="242"/>
        <v>#REF!</v>
      </c>
      <c r="AD284" s="127" t="e">
        <f t="shared" si="243"/>
        <v>#REF!</v>
      </c>
    </row>
    <row r="285" spans="1:30" s="57" customFormat="1" ht="40.5" hidden="1" customHeight="1">
      <c r="A285" s="183"/>
      <c r="B285" s="184"/>
      <c r="C285" s="182" t="s">
        <v>65</v>
      </c>
      <c r="D285" s="182"/>
      <c r="E285" s="125"/>
      <c r="F285" s="117">
        <f t="shared" si="260"/>
        <v>0</v>
      </c>
      <c r="G285" s="117" t="e">
        <f t="shared" si="254"/>
        <v>#REF!</v>
      </c>
      <c r="H285" s="117" t="e">
        <f t="shared" si="255"/>
        <v>#REF!</v>
      </c>
      <c r="I285" s="117" t="e">
        <f t="shared" si="256"/>
        <v>#REF!</v>
      </c>
      <c r="J285" s="117">
        <f t="shared" si="257"/>
        <v>0</v>
      </c>
      <c r="K285" s="117" t="e">
        <f>ROUND($J285*T285,2)</f>
        <v>#REF!</v>
      </c>
      <c r="L285" s="117" t="e">
        <f>ROUND($J285*U285,2)</f>
        <v>#REF!</v>
      </c>
      <c r="M285" s="117" t="e">
        <f>J285-K285-L285</f>
        <v>#REF!</v>
      </c>
      <c r="N285" s="117">
        <v>0</v>
      </c>
      <c r="O285" s="117" t="e">
        <f t="shared" si="251"/>
        <v>#REF!</v>
      </c>
      <c r="P285" s="117" t="e">
        <f t="shared" si="252"/>
        <v>#REF!</v>
      </c>
      <c r="Q285" s="117" t="e">
        <f t="shared" si="259"/>
        <v>#REF!</v>
      </c>
      <c r="R285" s="48"/>
      <c r="S285" s="61"/>
      <c r="T285" s="62" t="e">
        <f t="shared" si="248"/>
        <v>#REF!</v>
      </c>
      <c r="U285" s="62" t="e">
        <f t="shared" si="248"/>
        <v>#REF!</v>
      </c>
      <c r="V285" s="63"/>
      <c r="W285" s="64" t="e">
        <f t="shared" si="253"/>
        <v>#DIV/0!</v>
      </c>
      <c r="X285" s="115"/>
      <c r="Y285" s="65"/>
      <c r="Z285" s="60"/>
      <c r="AB285" s="127" t="e">
        <f t="shared" si="241"/>
        <v>#REF!</v>
      </c>
      <c r="AC285" s="127" t="e">
        <f t="shared" si="242"/>
        <v>#REF!</v>
      </c>
      <c r="AD285" s="127" t="e">
        <f t="shared" si="243"/>
        <v>#REF!</v>
      </c>
    </row>
    <row r="286" spans="1:30" s="57" customFormat="1" ht="84.75" hidden="1" customHeight="1">
      <c r="A286" s="183"/>
      <c r="B286" s="184"/>
      <c r="C286" s="179" t="s">
        <v>67</v>
      </c>
      <c r="D286" s="180"/>
      <c r="E286" s="118"/>
      <c r="F286" s="117">
        <f t="shared" si="260"/>
        <v>0</v>
      </c>
      <c r="G286" s="117" t="e">
        <f t="shared" si="254"/>
        <v>#REF!</v>
      </c>
      <c r="H286" s="117" t="e">
        <f t="shared" si="255"/>
        <v>#REF!</v>
      </c>
      <c r="I286" s="117" t="e">
        <f t="shared" si="256"/>
        <v>#REF!</v>
      </c>
      <c r="J286" s="117">
        <f t="shared" si="257"/>
        <v>0</v>
      </c>
      <c r="K286" s="117" t="e">
        <f t="shared" ref="K286" si="261">ROUND($J286*T286,2)</f>
        <v>#REF!</v>
      </c>
      <c r="L286" s="117" t="e">
        <f t="shared" ref="L286" si="262">ROUND($J286*U286,2)</f>
        <v>#REF!</v>
      </c>
      <c r="M286" s="117" t="e">
        <f t="shared" ref="M286" si="263">J286-K286-L286</f>
        <v>#REF!</v>
      </c>
      <c r="N286" s="117">
        <v>0</v>
      </c>
      <c r="O286" s="117" t="e">
        <f t="shared" si="251"/>
        <v>#REF!</v>
      </c>
      <c r="P286" s="117" t="e">
        <f t="shared" si="252"/>
        <v>#REF!</v>
      </c>
      <c r="Q286" s="117" t="e">
        <f t="shared" si="259"/>
        <v>#REF!</v>
      </c>
      <c r="R286" s="48"/>
      <c r="S286" s="61"/>
      <c r="T286" s="62" t="e">
        <f t="shared" si="248"/>
        <v>#REF!</v>
      </c>
      <c r="U286" s="62" t="e">
        <f t="shared" si="248"/>
        <v>#REF!</v>
      </c>
      <c r="V286" s="63"/>
      <c r="W286" s="64" t="e">
        <f>V286/$V$32</f>
        <v>#DIV/0!</v>
      </c>
      <c r="X286" s="40"/>
      <c r="Y286" s="66"/>
      <c r="Z286" s="60"/>
      <c r="AB286" s="127" t="e">
        <f t="shared" si="241"/>
        <v>#REF!</v>
      </c>
      <c r="AC286" s="127" t="e">
        <f t="shared" si="242"/>
        <v>#REF!</v>
      </c>
      <c r="AD286" s="127" t="e">
        <f t="shared" si="243"/>
        <v>#REF!</v>
      </c>
    </row>
    <row r="287" spans="1:30" s="57" customFormat="1" ht="84.75" hidden="1" customHeight="1" thickBot="1">
      <c r="A287" s="183"/>
      <c r="B287" s="184"/>
      <c r="C287" s="179" t="s">
        <v>68</v>
      </c>
      <c r="D287" s="180"/>
      <c r="E287" s="118"/>
      <c r="F287" s="117">
        <f>ROUND(X287,2)</f>
        <v>0</v>
      </c>
      <c r="G287" s="117" t="e">
        <f>ROUND($F287*T287,2)</f>
        <v>#REF!</v>
      </c>
      <c r="H287" s="117" t="e">
        <f>ROUND($F287*U287,2)</f>
        <v>#REF!</v>
      </c>
      <c r="I287" s="117" t="e">
        <f>F287-G287-H287</f>
        <v>#REF!</v>
      </c>
      <c r="J287" s="117">
        <f>ROUND(X287*$V$8,2)</f>
        <v>0</v>
      </c>
      <c r="K287" s="117" t="e">
        <f>ROUND($J287*T287,2)</f>
        <v>#REF!</v>
      </c>
      <c r="L287" s="117" t="e">
        <f>ROUND($J287*U287,2)</f>
        <v>#REF!</v>
      </c>
      <c r="M287" s="117" t="e">
        <f>J287-K287-L287</f>
        <v>#REF!</v>
      </c>
      <c r="N287" s="117">
        <v>0</v>
      </c>
      <c r="O287" s="117" t="e">
        <f>ROUND($N287*T287,2)</f>
        <v>#REF!</v>
      </c>
      <c r="P287" s="117" t="e">
        <f>ROUND($N287*U287,2)</f>
        <v>#REF!</v>
      </c>
      <c r="Q287" s="117" t="e">
        <f>N287-O287-P287</f>
        <v>#REF!</v>
      </c>
      <c r="R287" s="48"/>
      <c r="S287" s="61"/>
      <c r="T287" s="62" t="e">
        <f t="shared" si="248"/>
        <v>#REF!</v>
      </c>
      <c r="U287" s="62" t="e">
        <f t="shared" si="248"/>
        <v>#REF!</v>
      </c>
      <c r="V287" s="122"/>
      <c r="W287" s="64" t="e">
        <f>V287/$V$32</f>
        <v>#DIV/0!</v>
      </c>
      <c r="X287" s="123"/>
      <c r="Y287" s="124"/>
      <c r="Z287" s="60"/>
      <c r="AB287" s="127" t="e">
        <f t="shared" si="241"/>
        <v>#REF!</v>
      </c>
      <c r="AC287" s="127" t="e">
        <f t="shared" si="242"/>
        <v>#REF!</v>
      </c>
      <c r="AD287" s="127" t="e">
        <f t="shared" si="243"/>
        <v>#REF!</v>
      </c>
    </row>
    <row r="288" spans="1:30" s="70" customFormat="1" ht="33" hidden="1" customHeight="1" thickBot="1">
      <c r="A288" s="183"/>
      <c r="B288" s="184"/>
      <c r="C288" s="181" t="s">
        <v>42</v>
      </c>
      <c r="D288" s="181"/>
      <c r="E288" s="118"/>
      <c r="F288" s="42">
        <f>ROUND(SUM(F270:F287),2)</f>
        <v>4074498</v>
      </c>
      <c r="G288" s="42" t="e">
        <f t="shared" ref="G288:Q288" si="264">ROUND(SUM(G270:G287),2)</f>
        <v>#REF!</v>
      </c>
      <c r="H288" s="42" t="e">
        <f t="shared" si="264"/>
        <v>#REF!</v>
      </c>
      <c r="I288" s="42" t="e">
        <f t="shared" si="264"/>
        <v>#REF!</v>
      </c>
      <c r="J288" s="42">
        <f t="shared" si="264"/>
        <v>1222349.3999999999</v>
      </c>
      <c r="K288" s="42" t="e">
        <f t="shared" si="264"/>
        <v>#REF!</v>
      </c>
      <c r="L288" s="42" t="e">
        <f t="shared" si="264"/>
        <v>#REF!</v>
      </c>
      <c r="M288" s="42" t="e">
        <f t="shared" si="264"/>
        <v>#REF!</v>
      </c>
      <c r="N288" s="42">
        <f t="shared" si="264"/>
        <v>0</v>
      </c>
      <c r="O288" s="42" t="e">
        <f t="shared" si="264"/>
        <v>#REF!</v>
      </c>
      <c r="P288" s="42" t="e">
        <f t="shared" si="264"/>
        <v>#REF!</v>
      </c>
      <c r="Q288" s="42" t="e">
        <f t="shared" si="264"/>
        <v>#REF!</v>
      </c>
      <c r="R288" s="49"/>
      <c r="S288" s="59"/>
      <c r="T288" s="62" t="e">
        <f t="shared" si="248"/>
        <v>#REF!</v>
      </c>
      <c r="U288" s="62" t="e">
        <f t="shared" si="248"/>
        <v>#REF!</v>
      </c>
      <c r="V288" s="67"/>
      <c r="W288" s="68" t="e">
        <f>SUM(W270:W287)</f>
        <v>#DIV/0!</v>
      </c>
      <c r="X288" s="76"/>
      <c r="Y288" s="76"/>
      <c r="Z288" s="69"/>
      <c r="AB288" s="127" t="e">
        <f t="shared" si="241"/>
        <v>#REF!</v>
      </c>
      <c r="AC288" s="127" t="e">
        <f t="shared" si="242"/>
        <v>#REF!</v>
      </c>
      <c r="AD288" s="127" t="e">
        <f t="shared" si="243"/>
        <v>#REF!</v>
      </c>
    </row>
    <row r="289" spans="1:26" s="73" customFormat="1" ht="28.5" customHeight="1">
      <c r="A289" s="164" t="s">
        <v>43</v>
      </c>
      <c r="B289" s="164"/>
      <c r="C289" s="164"/>
      <c r="D289" s="164"/>
      <c r="E289" s="82"/>
      <c r="F289" s="83">
        <f>F101</f>
        <v>0</v>
      </c>
      <c r="G289" s="83">
        <f t="shared" ref="G289:Q289" si="265">G101</f>
        <v>0</v>
      </c>
      <c r="H289" s="83">
        <f t="shared" si="265"/>
        <v>0</v>
      </c>
      <c r="I289" s="83">
        <f t="shared" si="265"/>
        <v>0</v>
      </c>
      <c r="J289" s="83">
        <f t="shared" si="265"/>
        <v>0</v>
      </c>
      <c r="K289" s="83">
        <f t="shared" si="265"/>
        <v>0</v>
      </c>
      <c r="L289" s="83">
        <f t="shared" si="265"/>
        <v>0</v>
      </c>
      <c r="M289" s="83">
        <f t="shared" si="265"/>
        <v>0</v>
      </c>
      <c r="N289" s="83">
        <f t="shared" si="265"/>
        <v>0</v>
      </c>
      <c r="O289" s="83">
        <f t="shared" si="265"/>
        <v>0</v>
      </c>
      <c r="P289" s="83">
        <f t="shared" si="265"/>
        <v>0</v>
      </c>
      <c r="Q289" s="83">
        <f t="shared" si="265"/>
        <v>0</v>
      </c>
      <c r="R289" s="83" t="e">
        <f>R288+R269+R250+R231+#REF!+R196+R177+R158+R139+R120+R101+#REF!+#REF!+#REF!+R32</f>
        <v>#REF!</v>
      </c>
      <c r="S289" s="71"/>
      <c r="T289" s="72"/>
      <c r="U289" s="72"/>
      <c r="X289" s="41"/>
      <c r="Z289" s="78"/>
    </row>
    <row r="290" spans="1:26" s="6" customFormat="1" ht="18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53"/>
      <c r="S290" s="5"/>
      <c r="T290" s="12"/>
      <c r="U290" s="12"/>
      <c r="X290" s="41"/>
    </row>
    <row r="291" spans="1:26" s="84" customFormat="1" ht="24.95" customHeight="1">
      <c r="A291" s="73"/>
      <c r="B291" s="102"/>
      <c r="C291" s="166" t="s">
        <v>59</v>
      </c>
      <c r="D291" s="167"/>
      <c r="E291" s="167"/>
      <c r="F291" s="167"/>
      <c r="G291" s="168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33"/>
      <c r="S291" s="92"/>
      <c r="T291" s="93"/>
      <c r="U291" s="93"/>
      <c r="X291" s="94"/>
    </row>
    <row r="292" spans="1:26" s="85" customFormat="1" ht="24.95" customHeight="1">
      <c r="A292" s="73"/>
      <c r="B292" s="102"/>
      <c r="C292" s="169" t="s">
        <v>61</v>
      </c>
      <c r="D292" s="170"/>
      <c r="E292" s="170"/>
      <c r="F292" s="171"/>
      <c r="G292" s="172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34"/>
      <c r="S292" s="95"/>
      <c r="T292" s="96"/>
      <c r="U292" s="96"/>
      <c r="V292" s="97"/>
      <c r="X292" s="98"/>
    </row>
    <row r="293" spans="1:26" s="85" customFormat="1" ht="24.95" customHeight="1">
      <c r="A293" s="73"/>
      <c r="B293" s="102"/>
      <c r="C293" s="173" t="s">
        <v>49</v>
      </c>
      <c r="D293" s="174"/>
      <c r="E293" s="175"/>
      <c r="F293" s="171">
        <f>F298</f>
        <v>0</v>
      </c>
      <c r="G293" s="172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34"/>
      <c r="S293" s="95"/>
      <c r="T293" s="96"/>
      <c r="U293" s="96"/>
      <c r="V293" s="97"/>
      <c r="X293" s="98"/>
    </row>
    <row r="294" spans="1:26" s="85" customFormat="1" ht="24.95" customHeight="1">
      <c r="A294" s="73"/>
      <c r="B294" s="102"/>
      <c r="C294" s="176" t="s">
        <v>62</v>
      </c>
      <c r="D294" s="177"/>
      <c r="E294" s="177"/>
      <c r="F294" s="177"/>
      <c r="G294" s="178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34"/>
      <c r="S294" s="95"/>
      <c r="T294" s="96"/>
      <c r="U294" s="96"/>
      <c r="V294" s="97"/>
      <c r="X294" s="98"/>
    </row>
    <row r="295" spans="1:26" s="85" customFormat="1" ht="24.95" customHeight="1">
      <c r="A295" s="10"/>
      <c r="B295" s="104"/>
      <c r="C295" s="145" t="s">
        <v>63</v>
      </c>
      <c r="D295" s="146"/>
      <c r="E295" s="147"/>
      <c r="F295" s="148"/>
      <c r="G295" s="149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34"/>
      <c r="S295" s="95"/>
      <c r="T295" s="96"/>
      <c r="U295" s="96"/>
      <c r="V295" s="97"/>
      <c r="X295" s="98"/>
    </row>
    <row r="296" spans="1:26" s="86" customFormat="1" ht="24.95" customHeight="1">
      <c r="A296" s="10"/>
      <c r="B296" s="104"/>
      <c r="C296" s="152" t="s">
        <v>49</v>
      </c>
      <c r="D296" s="153"/>
      <c r="E296" s="154"/>
      <c r="F296" s="162">
        <f>L289</f>
        <v>0</v>
      </c>
      <c r="G296" s="163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35"/>
      <c r="S296" s="99"/>
      <c r="T296" s="100"/>
      <c r="U296" s="100"/>
      <c r="X296" s="89"/>
    </row>
    <row r="297" spans="1:26" s="86" customFormat="1" ht="24.95" customHeight="1">
      <c r="A297" s="10"/>
      <c r="B297" s="104"/>
      <c r="C297" s="145" t="s">
        <v>64</v>
      </c>
      <c r="D297" s="146"/>
      <c r="E297" s="147"/>
      <c r="F297" s="148"/>
      <c r="G297" s="149"/>
      <c r="H297" s="105"/>
      <c r="I297" s="105"/>
      <c r="J297" s="105"/>
      <c r="K297" s="105"/>
      <c r="L297" s="105"/>
      <c r="M297" s="143" t="s">
        <v>85</v>
      </c>
      <c r="N297" s="143"/>
      <c r="O297" s="105"/>
      <c r="P297" s="105"/>
      <c r="Q297" s="105"/>
      <c r="R297" s="38"/>
      <c r="S297" s="99"/>
      <c r="T297" s="100"/>
      <c r="U297" s="100"/>
      <c r="X297" s="89"/>
    </row>
    <row r="298" spans="1:26" s="86" customFormat="1" ht="24.95" customHeight="1">
      <c r="A298" s="10"/>
      <c r="B298" s="104"/>
      <c r="C298" s="152" t="s">
        <v>49</v>
      </c>
      <c r="D298" s="153"/>
      <c r="E298" s="154"/>
      <c r="F298" s="150">
        <f>P289</f>
        <v>0</v>
      </c>
      <c r="G298" s="151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3"/>
      <c r="S298" s="99"/>
      <c r="T298" s="100"/>
      <c r="U298" s="100"/>
      <c r="X298" s="89"/>
    </row>
    <row r="299" spans="1:26" ht="22.5" customHeight="1">
      <c r="C299" s="106"/>
      <c r="D299" s="106"/>
      <c r="E299" s="107"/>
      <c r="F299" s="108"/>
      <c r="G299" s="108"/>
      <c r="H299" s="108"/>
      <c r="I299" s="108"/>
      <c r="J299" s="108"/>
      <c r="K299" s="108"/>
      <c r="L299" s="108"/>
      <c r="M299" s="161" t="s">
        <v>87</v>
      </c>
      <c r="N299" s="161"/>
      <c r="O299" s="108"/>
      <c r="P299" s="161"/>
      <c r="Q299" s="108"/>
    </row>
    <row r="300" spans="1:26" ht="31.5" customHeight="1">
      <c r="A300" s="57"/>
      <c r="B300" s="85"/>
      <c r="C300" s="160" t="s">
        <v>60</v>
      </c>
      <c r="D300" s="160"/>
      <c r="E300" s="160"/>
      <c r="F300" s="160"/>
      <c r="G300" s="87"/>
      <c r="H300" s="157"/>
      <c r="I300" s="157"/>
      <c r="J300" s="158"/>
      <c r="K300" s="158"/>
      <c r="L300" s="109"/>
      <c r="M300" s="161"/>
      <c r="N300" s="161"/>
      <c r="O300" s="134"/>
      <c r="P300" s="161"/>
      <c r="Q300" s="38"/>
    </row>
    <row r="301" spans="1:26" ht="54" customHeight="1">
      <c r="B301" s="85"/>
      <c r="C301" s="86"/>
      <c r="D301" s="90"/>
      <c r="E301" s="110"/>
      <c r="F301" s="86"/>
      <c r="G301" s="86"/>
      <c r="H301" s="156" t="s">
        <v>47</v>
      </c>
      <c r="I301" s="156"/>
      <c r="J301" s="91"/>
      <c r="K301" s="101"/>
      <c r="L301" s="52"/>
      <c r="M301" s="108"/>
      <c r="N301" s="108"/>
      <c r="O301" s="138" t="s">
        <v>47</v>
      </c>
    </row>
    <row r="302" spans="1:26" ht="25.5" customHeight="1">
      <c r="B302" s="85" t="s">
        <v>86</v>
      </c>
      <c r="C302" s="159"/>
      <c r="D302" s="159"/>
      <c r="E302" s="159"/>
      <c r="F302" s="159"/>
      <c r="G302" s="89"/>
      <c r="H302" s="157"/>
      <c r="I302" s="157"/>
      <c r="J302" s="158"/>
      <c r="K302" s="158"/>
      <c r="L302" s="108"/>
      <c r="M302" s="136"/>
      <c r="N302" s="136"/>
      <c r="O302" s="113"/>
      <c r="P302" s="113"/>
      <c r="Q302" s="113"/>
    </row>
    <row r="303" spans="1:26" ht="50.25" customHeight="1">
      <c r="B303" s="155"/>
      <c r="C303" s="155"/>
      <c r="D303" s="111"/>
      <c r="E303" s="112" t="s">
        <v>44</v>
      </c>
      <c r="F303" s="86"/>
      <c r="G303" s="89"/>
      <c r="H303" s="156" t="s">
        <v>47</v>
      </c>
      <c r="I303" s="156"/>
      <c r="J303" s="113"/>
      <c r="K303" s="88"/>
      <c r="M303" s="161" t="s">
        <v>88</v>
      </c>
      <c r="N303" s="161"/>
      <c r="O303" s="135"/>
      <c r="P303" s="136"/>
      <c r="Q303" s="113"/>
    </row>
    <row r="304" spans="1:26">
      <c r="O304" s="139" t="s">
        <v>47</v>
      </c>
    </row>
    <row r="311" spans="11:11">
      <c r="K311" s="141"/>
    </row>
    <row r="312" spans="11:11">
      <c r="K312" s="140"/>
    </row>
    <row r="313" spans="11:11">
      <c r="K313" s="141"/>
    </row>
    <row r="314" spans="11:11">
      <c r="K314" s="141"/>
    </row>
    <row r="315" spans="11:11">
      <c r="K315" s="141"/>
    </row>
    <row r="316" spans="11:11">
      <c r="K316" s="141"/>
    </row>
    <row r="317" spans="11:11">
      <c r="K317" s="141"/>
    </row>
    <row r="318" spans="11:11">
      <c r="K318" s="141"/>
    </row>
    <row r="319" spans="11:11">
      <c r="K319" s="141"/>
    </row>
    <row r="321" spans="11:11">
      <c r="K321" s="140"/>
    </row>
  </sheetData>
  <autoFilter ref="A13:Z289">
    <filterColumn colId="5">
      <filters>
        <filter val="1 085 280,00"/>
        <filter val="1 103 000,00"/>
        <filter val="1 177 080,00"/>
        <filter val="1 201 530,00"/>
        <filter val="1 382 400,00"/>
        <filter val="1 492 800,00"/>
        <filter val="1 536 640,00"/>
        <filter val="1 543 300,00"/>
        <filter val="1 547 600,00"/>
        <filter val="1 568 320,00"/>
        <filter val="1 869 762,00"/>
        <filter val="1 952 480,00"/>
        <filter val="1 980 099,00"/>
        <filter val="2 304 530,00"/>
        <filter val="2 595 320,00"/>
        <filter val="2 772 742,00"/>
        <filter val="2 925 700,00"/>
        <filter val="2 985 354,00"/>
        <filter val="2 989 218,00"/>
        <filter val="2 990 000,00"/>
        <filter val="3 046 842,00"/>
        <filter val="3 358 000,00"/>
        <filter val="3 472 899,00"/>
        <filter val="4 074 498,00"/>
        <filter val="4 243 408,00"/>
        <filter val="4 318 960,00"/>
        <filter val="4 341 062,00"/>
        <filter val="4 521 994,00"/>
        <filter val="4 937 834,00"/>
        <filter val="5 791 008,00"/>
        <filter val="53 106 607,00"/>
        <filter val="960 960,00"/>
      </filters>
    </filterColumn>
  </autoFilter>
  <mergeCells count="242">
    <mergeCell ref="A270:A288"/>
    <mergeCell ref="B270:B288"/>
    <mergeCell ref="C270:C272"/>
    <mergeCell ref="C273:C278"/>
    <mergeCell ref="C279:D279"/>
    <mergeCell ref="C280:D280"/>
    <mergeCell ref="C281:D281"/>
    <mergeCell ref="C282:C283"/>
    <mergeCell ref="C284:D284"/>
    <mergeCell ref="C285:D285"/>
    <mergeCell ref="C286:D286"/>
    <mergeCell ref="C287:D287"/>
    <mergeCell ref="C288:D288"/>
    <mergeCell ref="A251:A269"/>
    <mergeCell ref="B251:B269"/>
    <mergeCell ref="C251:C253"/>
    <mergeCell ref="C254:C259"/>
    <mergeCell ref="C260:D260"/>
    <mergeCell ref="C261:D261"/>
    <mergeCell ref="C262:D262"/>
    <mergeCell ref="C263:C264"/>
    <mergeCell ref="C265:D265"/>
    <mergeCell ref="C266:D266"/>
    <mergeCell ref="C267:D267"/>
    <mergeCell ref="C268:D268"/>
    <mergeCell ref="C269:D269"/>
    <mergeCell ref="A232:A250"/>
    <mergeCell ref="B232:B250"/>
    <mergeCell ref="C232:C234"/>
    <mergeCell ref="C235:C240"/>
    <mergeCell ref="C241:D241"/>
    <mergeCell ref="C242:D242"/>
    <mergeCell ref="C243:D243"/>
    <mergeCell ref="C244:C245"/>
    <mergeCell ref="C246:D246"/>
    <mergeCell ref="C247:D247"/>
    <mergeCell ref="C248:D248"/>
    <mergeCell ref="C249:D249"/>
    <mergeCell ref="C250:D250"/>
    <mergeCell ref="A213:A231"/>
    <mergeCell ref="B213:B231"/>
    <mergeCell ref="C213:C215"/>
    <mergeCell ref="C216:C221"/>
    <mergeCell ref="C222:D222"/>
    <mergeCell ref="C223:D223"/>
    <mergeCell ref="C224:D224"/>
    <mergeCell ref="C225:C226"/>
    <mergeCell ref="C227:D227"/>
    <mergeCell ref="C228:D228"/>
    <mergeCell ref="C229:D229"/>
    <mergeCell ref="C230:D230"/>
    <mergeCell ref="C231:D231"/>
    <mergeCell ref="A197:A212"/>
    <mergeCell ref="B197:B212"/>
    <mergeCell ref="C197:C199"/>
    <mergeCell ref="C200:C205"/>
    <mergeCell ref="C206:D206"/>
    <mergeCell ref="C207:D207"/>
    <mergeCell ref="C209:D209"/>
    <mergeCell ref="C210:D210"/>
    <mergeCell ref="C211:D211"/>
    <mergeCell ref="C212:D212"/>
    <mergeCell ref="A178:A196"/>
    <mergeCell ref="B178:B196"/>
    <mergeCell ref="C178:C180"/>
    <mergeCell ref="C181:C186"/>
    <mergeCell ref="C187:D187"/>
    <mergeCell ref="C188:D188"/>
    <mergeCell ref="C189:D189"/>
    <mergeCell ref="C190:C191"/>
    <mergeCell ref="C192:D192"/>
    <mergeCell ref="C193:D193"/>
    <mergeCell ref="C194:D194"/>
    <mergeCell ref="C195:D195"/>
    <mergeCell ref="C196:D196"/>
    <mergeCell ref="A159:A177"/>
    <mergeCell ref="B159:B177"/>
    <mergeCell ref="C159:C161"/>
    <mergeCell ref="C162:C167"/>
    <mergeCell ref="C168:D168"/>
    <mergeCell ref="C169:D169"/>
    <mergeCell ref="C170:D170"/>
    <mergeCell ref="C171:C172"/>
    <mergeCell ref="C173:D173"/>
    <mergeCell ref="C174:D174"/>
    <mergeCell ref="C175:D175"/>
    <mergeCell ref="C176:D176"/>
    <mergeCell ref="C177:D177"/>
    <mergeCell ref="A140:A158"/>
    <mergeCell ref="B140:B158"/>
    <mergeCell ref="C140:C142"/>
    <mergeCell ref="C143:C148"/>
    <mergeCell ref="C149:D149"/>
    <mergeCell ref="C150:D150"/>
    <mergeCell ref="C151:D151"/>
    <mergeCell ref="C152:C153"/>
    <mergeCell ref="C154:D154"/>
    <mergeCell ref="C155:D155"/>
    <mergeCell ref="C156:D156"/>
    <mergeCell ref="C157:D157"/>
    <mergeCell ref="C158:D158"/>
    <mergeCell ref="A121:A139"/>
    <mergeCell ref="B121:B139"/>
    <mergeCell ref="C121:C123"/>
    <mergeCell ref="C124:C129"/>
    <mergeCell ref="C130:D130"/>
    <mergeCell ref="C131:D131"/>
    <mergeCell ref="C132:D132"/>
    <mergeCell ref="C133:C134"/>
    <mergeCell ref="C135:D135"/>
    <mergeCell ref="C136:D136"/>
    <mergeCell ref="C137:D137"/>
    <mergeCell ref="C138:D138"/>
    <mergeCell ref="C139:D139"/>
    <mergeCell ref="A102:A120"/>
    <mergeCell ref="B102:B120"/>
    <mergeCell ref="C102:C104"/>
    <mergeCell ref="C105:C110"/>
    <mergeCell ref="C111:D111"/>
    <mergeCell ref="C112:D112"/>
    <mergeCell ref="C113:D113"/>
    <mergeCell ref="C114:C115"/>
    <mergeCell ref="C116:D116"/>
    <mergeCell ref="C117:D117"/>
    <mergeCell ref="C118:D118"/>
    <mergeCell ref="C119:D119"/>
    <mergeCell ref="C120:D120"/>
    <mergeCell ref="A84:A101"/>
    <mergeCell ref="B84:B101"/>
    <mergeCell ref="C84:C86"/>
    <mergeCell ref="C87:C92"/>
    <mergeCell ref="C93:D93"/>
    <mergeCell ref="C94:D94"/>
    <mergeCell ref="C96:D96"/>
    <mergeCell ref="C97:D97"/>
    <mergeCell ref="C98:D98"/>
    <mergeCell ref="C99:D99"/>
    <mergeCell ref="C101:D101"/>
    <mergeCell ref="C100:D100"/>
    <mergeCell ref="A67:A83"/>
    <mergeCell ref="B67:B83"/>
    <mergeCell ref="C67:C69"/>
    <mergeCell ref="C70:C75"/>
    <mergeCell ref="C76:D76"/>
    <mergeCell ref="C77:D77"/>
    <mergeCell ref="C78:D78"/>
    <mergeCell ref="C80:D80"/>
    <mergeCell ref="C81:D81"/>
    <mergeCell ref="C82:D82"/>
    <mergeCell ref="C83:D83"/>
    <mergeCell ref="A50:A66"/>
    <mergeCell ref="B50:B66"/>
    <mergeCell ref="C50:C52"/>
    <mergeCell ref="C53:C58"/>
    <mergeCell ref="C59:D59"/>
    <mergeCell ref="C60:D60"/>
    <mergeCell ref="C61:D61"/>
    <mergeCell ref="C63:D63"/>
    <mergeCell ref="C64:D64"/>
    <mergeCell ref="C65:D65"/>
    <mergeCell ref="C66:D66"/>
    <mergeCell ref="A33:A49"/>
    <mergeCell ref="B33:B49"/>
    <mergeCell ref="C33:C35"/>
    <mergeCell ref="C36:C41"/>
    <mergeCell ref="C42:D42"/>
    <mergeCell ref="C43:D43"/>
    <mergeCell ref="C44:D44"/>
    <mergeCell ref="C46:D46"/>
    <mergeCell ref="C47:D47"/>
    <mergeCell ref="C48:D48"/>
    <mergeCell ref="C49:D49"/>
    <mergeCell ref="B4:K4"/>
    <mergeCell ref="B6:F6"/>
    <mergeCell ref="H6:J6"/>
    <mergeCell ref="L6:M6"/>
    <mergeCell ref="B8:D8"/>
    <mergeCell ref="E8:J8"/>
    <mergeCell ref="A10:A12"/>
    <mergeCell ref="B10:B12"/>
    <mergeCell ref="C10:D12"/>
    <mergeCell ref="E10:E12"/>
    <mergeCell ref="F10:I10"/>
    <mergeCell ref="J10:M10"/>
    <mergeCell ref="Y10:Y12"/>
    <mergeCell ref="Z10:Z12"/>
    <mergeCell ref="F11:F12"/>
    <mergeCell ref="G11:I11"/>
    <mergeCell ref="J11:J12"/>
    <mergeCell ref="K11:M11"/>
    <mergeCell ref="N11:N12"/>
    <mergeCell ref="O11:Q11"/>
    <mergeCell ref="T11:U11"/>
    <mergeCell ref="N10:Q10"/>
    <mergeCell ref="R10:R12"/>
    <mergeCell ref="T10:U10"/>
    <mergeCell ref="V10:V12"/>
    <mergeCell ref="W10:W12"/>
    <mergeCell ref="A14:A32"/>
    <mergeCell ref="B14:B32"/>
    <mergeCell ref="C17:C22"/>
    <mergeCell ref="C23:D23"/>
    <mergeCell ref="C24:D24"/>
    <mergeCell ref="C25:D25"/>
    <mergeCell ref="C14:C16"/>
    <mergeCell ref="C31:D31"/>
    <mergeCell ref="X10:X12"/>
    <mergeCell ref="C26:C27"/>
    <mergeCell ref="F292:G292"/>
    <mergeCell ref="C293:E293"/>
    <mergeCell ref="F293:G293"/>
    <mergeCell ref="C295:E295"/>
    <mergeCell ref="F295:G295"/>
    <mergeCell ref="C294:G294"/>
    <mergeCell ref="C30:D30"/>
    <mergeCell ref="C32:D32"/>
    <mergeCell ref="C28:D28"/>
    <mergeCell ref="C29:D29"/>
    <mergeCell ref="M297:N297"/>
    <mergeCell ref="O3:P3"/>
    <mergeCell ref="C297:E297"/>
    <mergeCell ref="F297:G297"/>
    <mergeCell ref="F298:G298"/>
    <mergeCell ref="C298:E298"/>
    <mergeCell ref="B303:C303"/>
    <mergeCell ref="H303:I303"/>
    <mergeCell ref="H300:I300"/>
    <mergeCell ref="J300:K300"/>
    <mergeCell ref="H301:I301"/>
    <mergeCell ref="C302:F302"/>
    <mergeCell ref="H302:I302"/>
    <mergeCell ref="J302:K302"/>
    <mergeCell ref="C300:F300"/>
    <mergeCell ref="M299:N300"/>
    <mergeCell ref="P299:P300"/>
    <mergeCell ref="M303:N303"/>
    <mergeCell ref="C296:E296"/>
    <mergeCell ref="F296:G296"/>
    <mergeCell ref="A289:D289"/>
    <mergeCell ref="A290:Q290"/>
    <mergeCell ref="C291:G291"/>
    <mergeCell ref="C292:E292"/>
  </mergeCells>
  <pageMargins left="7.874015748031496E-2" right="7.874015748031496E-2" top="0.98425196850393704" bottom="0.19685039370078741" header="0.31496062992125984" footer="0.19685039370078741"/>
  <pageSetup paperSize="9" scale="40" orientation="landscape" r:id="rId1"/>
  <headerFooter>
    <oddFooter>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заявка!Заголовки_для_печати</vt:lpstr>
      <vt:lpstr>заявка!Область_печати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2015-08-27T08:37:26Z</dcterms:created>
  <dcterms:modified xsi:type="dcterms:W3CDTF">2021-04-30T07:38:52Z</dcterms:modified>
</cp:coreProperties>
</file>